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/>
  </bookViews>
  <sheets>
    <sheet name="შეფასების შედეგები" sheetId="4" r:id="rId1"/>
    <sheet name="ქულები რეიტერების მიხედვით" sheetId="6" r:id="rId2"/>
    <sheet name="პაციენტის კმაყოფილების კითხვარი" sheetId="3" r:id="rId3"/>
    <sheet name="პაციენტები - გაერთიანებული" sheetId="7" r:id="rId4"/>
    <sheet name="სამუშაო განრიგი" sheetId="5" r:id="rId5"/>
  </sheets>
  <definedNames>
    <definedName name="_xlnm._FilterDatabase" localSheetId="1" hidden="1">'ქულები რეიტერების მიხედვით'!$A$29:$T$29</definedName>
  </definedNames>
  <calcPr calcId="162913"/>
</workbook>
</file>

<file path=xl/calcChain.xml><?xml version="1.0" encoding="utf-8"?>
<calcChain xmlns="http://schemas.openxmlformats.org/spreadsheetml/2006/main">
  <c r="S383" i="4" l="1"/>
  <c r="R383" i="4"/>
  <c r="Q383" i="4"/>
  <c r="P383" i="4"/>
  <c r="O383" i="4"/>
  <c r="N383" i="4"/>
  <c r="M383" i="4"/>
  <c r="L383" i="4"/>
  <c r="K383" i="4"/>
  <c r="J383" i="4"/>
  <c r="I383" i="4"/>
  <c r="H383" i="4"/>
  <c r="G383" i="4"/>
  <c r="F383" i="4"/>
  <c r="E383" i="4"/>
  <c r="D383" i="4"/>
  <c r="T383" i="4" s="1"/>
  <c r="T382" i="4"/>
  <c r="T381" i="4"/>
  <c r="T380" i="4"/>
  <c r="T379" i="4"/>
  <c r="T378" i="4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R55" i="6" l="1"/>
  <c r="H55" i="6"/>
  <c r="I55" i="6"/>
  <c r="J55" i="6"/>
  <c r="K55" i="6"/>
  <c r="L55" i="6"/>
  <c r="M55" i="6"/>
  <c r="N55" i="6"/>
  <c r="O55" i="6"/>
  <c r="P55" i="6"/>
  <c r="Q55" i="6"/>
  <c r="G55" i="6"/>
  <c r="AV4" i="7"/>
  <c r="AV5" i="7"/>
  <c r="AV6" i="7"/>
  <c r="AV7" i="7"/>
  <c r="AV8" i="7"/>
  <c r="AV9" i="7"/>
  <c r="AV3" i="7"/>
  <c r="R31" i="6"/>
  <c r="R35" i="6"/>
  <c r="R37" i="6"/>
  <c r="R39" i="6"/>
  <c r="R41" i="6"/>
  <c r="R43" i="6"/>
  <c r="R45" i="6"/>
  <c r="R47" i="6"/>
  <c r="R49" i="6"/>
  <c r="R51" i="6"/>
  <c r="R52" i="6"/>
  <c r="Q54" i="6"/>
  <c r="R54" i="6" s="1"/>
  <c r="Q53" i="6"/>
  <c r="R53" i="6" s="1"/>
  <c r="Q51" i="6"/>
  <c r="Q50" i="6"/>
  <c r="R50" i="6" s="1"/>
  <c r="Q49" i="6"/>
  <c r="Q48" i="6"/>
  <c r="R48" i="6" s="1"/>
  <c r="Q47" i="6"/>
  <c r="Q46" i="6"/>
  <c r="R46" i="6" s="1"/>
  <c r="Q45" i="6"/>
  <c r="Q44" i="6"/>
  <c r="R44" i="6" s="1"/>
  <c r="Q43" i="6"/>
  <c r="Q42" i="6"/>
  <c r="R42" i="6" s="1"/>
  <c r="Q41" i="6"/>
  <c r="Q40" i="6"/>
  <c r="R40" i="6" s="1"/>
  <c r="Q39" i="6"/>
  <c r="Q38" i="6"/>
  <c r="R38" i="6" s="1"/>
  <c r="Q37" i="6"/>
  <c r="Q36" i="6"/>
  <c r="R36" i="6" s="1"/>
  <c r="Q35" i="6"/>
  <c r="Q34" i="6"/>
  <c r="R34" i="6" s="1"/>
  <c r="Q33" i="6"/>
  <c r="R33" i="6" s="1"/>
  <c r="Q32" i="6"/>
  <c r="R32" i="6" s="1"/>
  <c r="Q31" i="6"/>
  <c r="Q30" i="6"/>
  <c r="R30" i="6" s="1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23" i="4"/>
  <c r="T324" i="4"/>
  <c r="T325" i="4"/>
  <c r="T326" i="4"/>
  <c r="T327" i="4"/>
  <c r="T328" i="4"/>
  <c r="T329" i="4"/>
  <c r="T330" i="4"/>
  <c r="T331" i="4"/>
  <c r="T332" i="4"/>
  <c r="T333" i="4"/>
  <c r="T334" i="4"/>
  <c r="T335" i="4"/>
  <c r="T336" i="4"/>
  <c r="T337" i="4"/>
  <c r="T338" i="4"/>
  <c r="T339" i="4"/>
  <c r="T340" i="4"/>
  <c r="T341" i="4"/>
  <c r="T342" i="4"/>
  <c r="T343" i="4"/>
  <c r="T344" i="4"/>
  <c r="T345" i="4"/>
  <c r="T346" i="4"/>
  <c r="T347" i="4"/>
  <c r="T348" i="4"/>
  <c r="T349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6" i="4"/>
  <c r="T21" i="6"/>
  <c r="I11" i="7"/>
  <c r="L11" i="7"/>
  <c r="O11" i="7"/>
  <c r="R11" i="7"/>
  <c r="U11" i="7"/>
  <c r="X11" i="7"/>
  <c r="AA11" i="7"/>
  <c r="AD11" i="7"/>
  <c r="AG11" i="7"/>
  <c r="AJ11" i="7"/>
  <c r="AM11" i="7"/>
  <c r="AP11" i="7"/>
  <c r="AS11" i="7"/>
  <c r="F11" i="7"/>
  <c r="C11" i="7"/>
  <c r="T8" i="6"/>
  <c r="T7" i="6"/>
  <c r="T5" i="6"/>
  <c r="T6" i="6"/>
  <c r="T9" i="6"/>
  <c r="T10" i="6"/>
  <c r="T11" i="6"/>
  <c r="T12" i="6"/>
  <c r="T13" i="6"/>
  <c r="T14" i="6"/>
  <c r="T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D15" i="6"/>
  <c r="T15" i="6" s="1"/>
  <c r="E349" i="4"/>
  <c r="F349" i="4"/>
  <c r="G349" i="4"/>
  <c r="H349" i="4"/>
  <c r="I349" i="4"/>
  <c r="J349" i="4"/>
  <c r="K349" i="4"/>
  <c r="L349" i="4"/>
  <c r="M349" i="4"/>
  <c r="N349" i="4"/>
  <c r="O349" i="4"/>
  <c r="P349" i="4"/>
  <c r="Q349" i="4"/>
  <c r="R349" i="4"/>
  <c r="S349" i="4"/>
  <c r="D349" i="4"/>
  <c r="E314" i="4"/>
  <c r="F314" i="4"/>
  <c r="G314" i="4"/>
  <c r="H314" i="4"/>
  <c r="I314" i="4"/>
  <c r="J314" i="4"/>
  <c r="K314" i="4"/>
  <c r="L314" i="4"/>
  <c r="M314" i="4"/>
  <c r="N314" i="4"/>
  <c r="O314" i="4"/>
  <c r="P314" i="4"/>
  <c r="Q314" i="4"/>
  <c r="R314" i="4"/>
  <c r="S314" i="4"/>
  <c r="D314" i="4"/>
  <c r="E280" i="4"/>
  <c r="F280" i="4"/>
  <c r="G280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D280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D244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D210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D140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D105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D70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D32" i="4"/>
  <c r="AV11" i="7" l="1"/>
</calcChain>
</file>

<file path=xl/sharedStrings.xml><?xml version="1.0" encoding="utf-8"?>
<sst xmlns="http://schemas.openxmlformats.org/spreadsheetml/2006/main" count="1208" uniqueCount="220">
  <si>
    <t>კონსულტაციის შეფასების ფორმა</t>
  </si>
  <si>
    <t>კრიტერიუმი</t>
  </si>
  <si>
    <t>აღწერილობა</t>
  </si>
  <si>
    <t>შენიშვნა</t>
  </si>
  <si>
    <t>საწყისი კავშირის დამყარება</t>
  </si>
  <si>
    <t>·   გაარკვია რის მიღება სურს პაციენტს კონსულტაციიდან</t>
  </si>
  <si>
    <t>ემპათიური დამოკიდებულება</t>
  </si>
  <si>
    <t>აჩვენებს ინტერესს შესაბამისი კითხვების დასმით (იყენებს პაციენტის სიტყვებს)</t>
  </si>
  <si>
    <t>ინფორმაციის შეკრების ეფექტურობა</t>
  </si>
  <si>
    <t>აჯამებს/აზუსტებს მიღებულ ინფორმაციას</t>
  </si>
  <si>
    <t>პაციენტის მდგომარეობის რისკის ადეკვატური განსაზღვრა</t>
  </si>
  <si>
    <t>·   ითვალისწინებს ალტერნატიული დიაგნოზის შესაძლებლობას</t>
  </si>
  <si>
    <t>პაციენტთან გადაწყვეტილების გაზიარებული მიღება</t>
  </si>
  <si>
    <t>ეკითხება პაციენტს რამდენად მისაღებია მისთვის შეთავაზებული ვერსია</t>
  </si>
  <si>
    <t>პროფესიონალიზმი და კონფიდენციალობა</t>
  </si>
  <si>
    <t>ზრუნავს პირადი ინფორმაციის ხელშეუხებლობაზე</t>
  </si>
  <si>
    <t>შემდგომი სამოქმედო გეგმის განხილვა და კონსულტაციის დასრულება.</t>
  </si>
  <si>
    <t>განუმარტა შემდგომი სამოქმედო გეგმა (სატელეფონო მონიტორინგის პერიოდულობა და ა. შ.)</t>
  </si>
  <si>
    <t>კონსულტაციაზე დახარჯული დრო</t>
  </si>
  <si>
    <t>არასაკმარისი (დააკონკრეტეთ----)</t>
  </si>
  <si>
    <t>112-ისთვის შემთხვევის დაბრუნება</t>
  </si>
  <si>
    <t>112-ს შემთხვევა დაუბრუნდა სწორად</t>
  </si>
  <si>
    <t>კითხვა</t>
  </si>
  <si>
    <t>დიახ</t>
  </si>
  <si>
    <t>არა</t>
  </si>
  <si>
    <t>არ ვარ დარწმუნებული</t>
  </si>
  <si>
    <t>ოჯახის ექიმი დაგიკავშირდათ დროულად?</t>
  </si>
  <si>
    <t>დაკონკრეტდეს დრო</t>
  </si>
  <si>
    <t xml:space="preserve">ექიმმა საკმარისი დრო დაგითმოთ, თქვენი პრობლემის/წუხილის მოსასმენად? </t>
  </si>
  <si>
    <t>გქონდათ, ექიმისთვის კითხვების დასმის საშუალება? ისაუბრეთ თქვენი ჩივილების მიზეზებზე?</t>
  </si>
  <si>
    <t>რა რჩევა მოგცათ ექიმმა COVID-19-თან დაკავშირებით?</t>
  </si>
  <si>
    <t>დაკონკრეტდეს</t>
  </si>
  <si>
    <t>გაიგეთ,  როგორ შეგიძლიათ მართოთ თქვენი დაავადება?</t>
  </si>
  <si>
    <t>იცით, როგორ უნდა მოიქცეთ, თუ სიმპტომები გაგიუარესდათ? რას ნიშნავს გაუარესება, თუ აგიხსნათ?</t>
  </si>
  <si>
    <t>დაგინიშნათ თუ არა მკურნალობა? რა რჩევები მოგცათ მკურნალობასთან დაკავშირებით?</t>
  </si>
  <si>
    <t>განახორციელა ექიმმა თქვენთან განმეორებითი სატელეფონო მონიტორინგი?</t>
  </si>
  <si>
    <t>დაკონკრეტდეს რამდენ ხანში</t>
  </si>
  <si>
    <t xml:space="preserve">სასწრაფოში დარეკვიდან რამდენ ხანში დაგიკავშირდათ ექიმი? </t>
  </si>
  <si>
    <t>ევექსი თბილის</t>
  </si>
  <si>
    <t>მე-19 პოლიკლინიკა</t>
  </si>
  <si>
    <t>ულტრამედი</t>
  </si>
  <si>
    <t>ზუგდიდი ევექსი</t>
  </si>
  <si>
    <t>ქუთაისის მე-4 პოლიკლინიკა</t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</si>
  <si>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წარადგინა საკუთარი თავი</t>
    </r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</si>
  <si>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გადაამოწმა პაციენტის სახელი და გვარი</t>
    </r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</si>
  <si>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პაციენტს მიმართავს სახელით</t>
    </r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</si>
  <si>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ვერბალური ემპათია</t>
    </r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</si>
  <si>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უსმენს ყურადღებით</t>
    </r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</si>
  <si>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ადეკვატურად პასუხობს პაციენტის ემოციებს (ტირილი, ყვირილი, სიჩუმე)</t>
    </r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</si>
  <si>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იყენებს ღია კითხვებს</t>
    </r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</si>
  <si>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პაციენტს აძლევს ინფორმაციის დასრულების საშუალებას (არ აწყვეტინებს)</t>
    </r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</si>
  <si>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ითვალისწინებს „წითელი დროშის“ ნიშნებს</t>
    </r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</si>
  <si>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ითვალისწინებს ქვეყანაში დამტკიცებული შესაძლო COVID-19 შემთხვევის კრიტერიუმებს</t>
    </r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</si>
  <si>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ითვალისწინებს მაღალი რისკის შემთხვევას</t>
    </r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</si>
  <si>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აცნობს პაციენტს პრობლემის არსს</t>
    </r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</si>
  <si>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აცნობს გადაწყვეტილების არსებულ ვარიანტებს</t>
    </r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</si>
  <si>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კომპეტენტურია საუბრისას</t>
    </r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</si>
  <si>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გამოკითხა პაციენტი ხომ არა აქვს დამატებითი შეკითხვები</t>
    </r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</si>
  <si>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საკმარისი (დააკონკრეტეთ----)</t>
    </r>
  </si>
  <si>
    <r>
      <t>·</t>
    </r>
    <r>
      <rPr>
        <sz val="8"/>
        <color theme="1"/>
        <rFont val="Times New Roman"/>
        <family val="1"/>
        <charset val="204"/>
      </rPr>
      <t xml:space="preserve">   </t>
    </r>
    <r>
      <rPr>
        <sz val="8"/>
        <color theme="1"/>
        <rFont val="Sylfaen"/>
        <family val="1"/>
        <charset val="204"/>
      </rPr>
      <t>პაციენტის რისკი განისაზღვრა სწორად</t>
    </r>
  </si>
  <si>
    <t xml:space="preserve">ამირანაშვილი </t>
  </si>
  <si>
    <t>შპს "მედისონ ჰოლდინგი"</t>
  </si>
  <si>
    <t>შპს მედკაპიტალი</t>
  </si>
  <si>
    <t>გორი შპს გორმედი</t>
  </si>
  <si>
    <t xml:space="preserve"> "საოჯახო მედიცინის რეგიონული ცენტრი"- ბათუმი</t>
  </si>
  <si>
    <t>გურჯაანი -შპს " ჯეო ჰოსპიტალს"</t>
  </si>
  <si>
    <t>მცხეთა- მცხეთის პირველადი ჯანდაცვის ცენტრი „ჯანმრთელი თაობა“</t>
  </si>
  <si>
    <t>შპს Krol Medical Corporation</t>
  </si>
  <si>
    <t>ბათუმი -  N1 "პოლიკლინიკა"-</t>
  </si>
  <si>
    <t xml:space="preserve"> რუსთავი    #2 სამკურნალო-დიაგნოსტიკური ცენტრი</t>
  </si>
  <si>
    <t>ქუთაისი - ნაზარიშვილის კლინიკა</t>
  </si>
  <si>
    <t>NFMTC</t>
  </si>
  <si>
    <t xml:space="preserve">გიგაშვილი </t>
  </si>
  <si>
    <t xml:space="preserve">კობერიძე </t>
  </si>
  <si>
    <t xml:space="preserve">გელაშვილი </t>
  </si>
  <si>
    <t>კიკაბიძე</t>
  </si>
  <si>
    <t>გუდავაძე</t>
  </si>
  <si>
    <t xml:space="preserve">მგელიაშვილი </t>
  </si>
  <si>
    <t xml:space="preserve">ლაცაბიძე </t>
  </si>
  <si>
    <t xml:space="preserve">ბიბილაშვილი </t>
  </si>
  <si>
    <t xml:space="preserve">ჯაჯანიძე </t>
  </si>
  <si>
    <t xml:space="preserve"> ბათუმი-"საოჯახო მედიცინის რეგიონული ცენტრი"- ბათუმი</t>
  </si>
  <si>
    <t>შემთხვევა N4</t>
  </si>
  <si>
    <t>ნანა გუდავაძე</t>
  </si>
  <si>
    <t>568 22 02 47</t>
  </si>
  <si>
    <t xml:space="preserve"> "საოჯახო მედიცინის რეგიონული ცენტრი"-  ჩოხატაურის რაიონი სოფელი ჩაისუბანი პაიჭაძე</t>
  </si>
  <si>
    <t>ნანა თოდუა 61002010586</t>
  </si>
  <si>
    <t xml:space="preserve">შემთხვევა N1 </t>
  </si>
  <si>
    <t xml:space="preserve">ეკა გიგაშვილი </t>
  </si>
  <si>
    <t xml:space="preserve">568 62 20 62 </t>
  </si>
  <si>
    <t xml:space="preserve">ვაჟა- ფშველას მე-4 კვარტ. 1 ბ კორპ. სად 5 სართ 8 ბ 125 </t>
  </si>
  <si>
    <t>ნანა ბიძინაშვილი 01005038525</t>
  </si>
  <si>
    <t xml:space="preserve">შემთხვევა N2 </t>
  </si>
  <si>
    <t>ვაჟა კობერიძე</t>
  </si>
  <si>
    <t>568 72 27 49</t>
  </si>
  <si>
    <t xml:space="preserve">გლდანი- მე-4 მკრ. 92ა კორპ. მე-3 სად მე-2 სართ ბ 50. </t>
  </si>
  <si>
    <t xml:space="preserve">ვაჟა დარახველიძე  პირად ნომერს არ აძლევს </t>
  </si>
  <si>
    <t xml:space="preserve">შემთხვევა N3 </t>
  </si>
  <si>
    <t>მიხეილ გიორგაძე</t>
  </si>
  <si>
    <t>568 28 90 90</t>
  </si>
  <si>
    <r>
      <rPr>
        <b/>
        <sz val="11"/>
        <color theme="1"/>
        <rFont val="Calibri"/>
        <family val="2"/>
        <charset val="204"/>
        <scheme val="minor"/>
      </rPr>
      <t xml:space="preserve">გორი </t>
    </r>
    <r>
      <rPr>
        <sz val="11"/>
        <color theme="1"/>
        <rFont val="Calibri"/>
        <family val="2"/>
        <scheme val="minor"/>
      </rPr>
      <t>ს. ტყვიავი</t>
    </r>
  </si>
  <si>
    <t>გიორგი ჩიხლაძე  59001096256</t>
  </si>
  <si>
    <t xml:space="preserve">ბათუმი </t>
  </si>
  <si>
    <t>შემთხვევა N5</t>
  </si>
  <si>
    <t>568 16 73 37</t>
  </si>
  <si>
    <t>გურჯაანი ს.ველისციხე</t>
  </si>
  <si>
    <t>მცხეთა (ქალაქი)- აღმაშენებლის ჩიხი #86 კერძო სახლი</t>
  </si>
  <si>
    <t>ნანა ქოროღლიშვილი 36001035832</t>
  </si>
  <si>
    <t>ნანა ბაინდურაშვილი 01025698741</t>
  </si>
  <si>
    <t xml:space="preserve">შემთხვევის ნომერი </t>
  </si>
  <si>
    <t>პირი რომელიც  დაეკონტაქტა</t>
  </si>
  <si>
    <t>თარიღი</t>
  </si>
  <si>
    <t>07.05.20</t>
  </si>
  <si>
    <t>საკონტაქტო ნომერი</t>
  </si>
  <si>
    <t>ნანა კიკაბიძე  და თეა ამირანაშვილი</t>
  </si>
  <si>
    <t>08.05.20</t>
  </si>
  <si>
    <t>568 16 73 37;   568 62 20 62 ; 568 72 27 49; 568 28 90 90; 568 22 02 47</t>
  </si>
  <si>
    <t>სს"ევექსის კლინიკები"</t>
  </si>
  <si>
    <t>შპს ქ.თბილისის №19 მოზრდილთა პოლიკლინიკა</t>
  </si>
  <si>
    <t>შპს ულტრამედი</t>
  </si>
  <si>
    <r>
      <rPr>
        <b/>
        <sz val="8"/>
        <color theme="1"/>
        <rFont val="Calibri"/>
        <family val="2"/>
        <charset val="204"/>
        <scheme val="minor"/>
      </rPr>
      <t>ფონიჭალა-</t>
    </r>
    <r>
      <rPr>
        <sz val="8"/>
        <color theme="1"/>
        <rFont val="Calibri"/>
        <family val="2"/>
        <scheme val="minor"/>
      </rPr>
      <t xml:space="preserve"> რუსთავის გზატკეცილი 28 პირველი სადარბაზო ბ 8 </t>
    </r>
  </si>
  <si>
    <r>
      <rPr>
        <b/>
        <sz val="8"/>
        <color theme="1"/>
        <rFont val="Calibri"/>
        <family val="2"/>
        <charset val="204"/>
        <scheme val="minor"/>
      </rPr>
      <t>ვაზისუბანი</t>
    </r>
    <r>
      <rPr>
        <sz val="8"/>
        <color theme="1"/>
        <rFont val="Calibri"/>
        <family val="2"/>
        <scheme val="minor"/>
      </rPr>
      <t>- ვაზისუბნის IV მ/რ I კვ. კორ. 11 ბ. 18</t>
    </r>
  </si>
  <si>
    <r>
      <rPr>
        <b/>
        <sz val="8"/>
        <color theme="1"/>
        <rFont val="Calibri"/>
        <family val="2"/>
        <charset val="204"/>
        <scheme val="minor"/>
      </rPr>
      <t>თემქა</t>
    </r>
    <r>
      <rPr>
        <sz val="8"/>
        <color theme="1"/>
        <rFont val="Calibri"/>
        <family val="2"/>
        <scheme val="minor"/>
      </rPr>
      <t xml:space="preserve">-  11  მკ/რ  3კვ. 58 კორპ. 24 ბინა </t>
    </r>
  </si>
  <si>
    <t>ზუგდიდი  -"ევექსის ჰოსპიტლები" - ზუგდიდის რეფერალური ჰოსპიტალი</t>
  </si>
  <si>
    <t xml:space="preserve">ქუთაისი მე-4 პოლიკლინიკა  </t>
  </si>
  <si>
    <t xml:space="preserve">ქ. ზუგდიდი- კედიას N 3 </t>
  </si>
  <si>
    <t xml:space="preserve">მე-4 პოლიკლინიკა  რაჭა. სოფელი ხვანჩკარა </t>
  </si>
  <si>
    <t>ვაჟა ყიფიანი  01021565418</t>
  </si>
  <si>
    <t>10.05.20</t>
  </si>
  <si>
    <t xml:space="preserve">საოჯახო მედიცინის ეროვნული სასწავლო ცენტრი </t>
  </si>
  <si>
    <t xml:space="preserve">მ.წინამძღვრიშვილის ქ. N 107 იტალიური ეზო </t>
  </si>
  <si>
    <t>11.05.20</t>
  </si>
  <si>
    <t>ნაძალადევი- ეკა ბეჟანიშვილის ნ 14 მე-3 სად. ბ 43</t>
  </si>
  <si>
    <t xml:space="preserve"> N1 "პოლიკლინიკა"-   შალვა ინასარიძის ქ. 16 ბ 6 </t>
  </si>
  <si>
    <t xml:space="preserve">ქ. რუსთავი- დავით გარეჯის 17-21  სად 2 სართ 3 ბ 19 </t>
  </si>
  <si>
    <t xml:space="preserve">ქუთაისი </t>
  </si>
  <si>
    <t xml:space="preserve">ნაზარიშვილის კლინიკა- ხონი, მოსე ხონელის ნ 20 კერძო სახლი </t>
  </si>
  <si>
    <t xml:space="preserve">პაციენტი: კობერიძე ვაჟა </t>
  </si>
  <si>
    <t xml:space="preserve">პაციენტი: კობერიძე ვაჟა  </t>
  </si>
  <si>
    <t>დაწესებულება :  შპს მედკაპიტალი</t>
  </si>
  <si>
    <t>თარიღი: 07.05</t>
  </si>
  <si>
    <t xml:space="preserve">პაციენტი: გიგაშვილი ეკა </t>
  </si>
  <si>
    <t>დაწესებულება :  შპს "მედისონ ჰოლდინგი"</t>
  </si>
  <si>
    <t>1)</t>
  </si>
  <si>
    <t xml:space="preserve">2) </t>
  </si>
  <si>
    <t>3)</t>
  </si>
  <si>
    <t>პაციენტი: კობერიძე ვაჟა</t>
  </si>
  <si>
    <t>დაწესებულება : სს"ევექსის კლინიკები"-თბილისი</t>
  </si>
  <si>
    <t>თარიღი: 08.05</t>
  </si>
  <si>
    <t>4)</t>
  </si>
  <si>
    <t>დაწესებულება : შპს ულტრამედი</t>
  </si>
  <si>
    <t>5)</t>
  </si>
  <si>
    <t>დაწესებულება : შპს ქ.თბილისის №19 მოზრდილთა პოლიკლინიკა</t>
  </si>
  <si>
    <t>6)</t>
  </si>
  <si>
    <t xml:space="preserve">პაციენტი: გიორგაძე მიხეილი </t>
  </si>
  <si>
    <t>თარიღი: 10.05</t>
  </si>
  <si>
    <t>დაწესებულება : NFMTC</t>
  </si>
  <si>
    <t>7)</t>
  </si>
  <si>
    <t>დაწესებულება : შპს Krol Medical Corporation</t>
  </si>
  <si>
    <t>თარიღი: 11.05</t>
  </si>
  <si>
    <t>პაციენტი: გიორგაძე მიხეილი</t>
  </si>
  <si>
    <t>დაწესებულება :  შპს გორმედი</t>
  </si>
  <si>
    <t>8)</t>
  </si>
  <si>
    <t>9)</t>
  </si>
  <si>
    <t xml:space="preserve">პაციენტი: გუდავაძე ნანა </t>
  </si>
  <si>
    <t>დაწესებულება : ბათუმი  "საოჯახო მედიცინის რეგიონული ცენტრი"-</t>
  </si>
  <si>
    <t>პაციენტი:კიკაბიძე ნანა</t>
  </si>
  <si>
    <t>დაწესებულება : მცხეთა- მცხეთის პირველადი ჯანდაცვის ცენტრი „ჯანმრთელი თაობა“</t>
  </si>
  <si>
    <t>დაწესებულება : "ევექსის ჰოსპიტლები" - ზუგდიდის რეფერალური ჰოსპიტალი</t>
  </si>
  <si>
    <t xml:space="preserve">დაწესებულება :ქუთაისი მე-4 პოლიკლინიკა  </t>
  </si>
  <si>
    <t>დაწესებულება : ბათუმი - N1 "პოლიკლინიკა"-</t>
  </si>
  <si>
    <t>დაწესებულება :  რუსთავი    #2 სამკურნალო-დიაგნოსტიკური ცენტრი</t>
  </si>
  <si>
    <t>დაწესებულება :ქუთაისი -ნაზარიშვილის კლინიკა</t>
  </si>
  <si>
    <t>შემფასებელი</t>
  </si>
  <si>
    <t>საშუალო ქულა ცალკეული შემფასებლის მიხედვით</t>
  </si>
  <si>
    <t>ამირანაშვილი</t>
  </si>
  <si>
    <t>გიგაშვილი</t>
  </si>
  <si>
    <t>გელაშვილი</t>
  </si>
  <si>
    <t>ლაცაბიძე</t>
  </si>
  <si>
    <t>ბიბილაშვილი</t>
  </si>
  <si>
    <t>ჯაჯანიძე</t>
  </si>
  <si>
    <t>შენგელია</t>
  </si>
  <si>
    <t>მგელიაშვილი</t>
  </si>
  <si>
    <t>№</t>
  </si>
  <si>
    <t xml:space="preserve">საშუალო ქულა </t>
  </si>
  <si>
    <t>საშუალო შეფასება</t>
  </si>
  <si>
    <t>პაციენტი გიგაშვილი ეკა             მედისონჰოლდინგი                       07.05.2020</t>
  </si>
  <si>
    <t>პაციენტი კობერიძე ვაჟა       ევექსის კლინიკები თბილისი       08.05.2020</t>
  </si>
  <si>
    <t>პაციენტი კობერიძე ვაჟა       ულტრამედი თბილისი       08.05.2020</t>
  </si>
  <si>
    <t>პაციენტი: კობერიძე ვაჟა                                     შპს მედკაპიტალი                               07.05.2020</t>
  </si>
  <si>
    <t>პაციენტი კობერიძე ვაჟა       N19 პოლიკლინიკა თბილისი       08.05.2020</t>
  </si>
  <si>
    <t>პაციენტი გიორგაძე მიხეილი                         სმეც თბილისი       10.05.2020</t>
  </si>
  <si>
    <t>პაციენტი კობერიძე ვაჟა      კროლის კორპორაცია     თბილისი      11. 05.2020</t>
  </si>
  <si>
    <t>პაციენტი გიორგაძე მიხეილი                                                   შპს გორმედი, გორი       -07.05.2020</t>
  </si>
  <si>
    <t>პაციენტი გუდავაძე ნანა                                                ბათუმის საოჯახო მედიცინის ცენტრი       -07.05.2020</t>
  </si>
  <si>
    <t>პაციენტი კიკაბიძე ნანა                                               მცხეთის საოჯახო მედიცინის ცენტრი       -07.05.2020</t>
  </si>
  <si>
    <t>პაციენტი კობერიძე ვაჟა      ზუგდიდის ევექსის ჰოსპიტლები      08. 05.2020</t>
  </si>
  <si>
    <t>პაციენტი კობერიძე ვაჟა      ქუთაისის მე-4 პოლიკლინიკა      08. 05.2020</t>
  </si>
  <si>
    <t>პაციენტი კობერიძე ვაჟა      ბათუმის N1 პოლიკლინიკა                               10. 05.2020</t>
  </si>
  <si>
    <t>პაციენტი კობერიძე ვაჟა    რუსთავის N2 სამკ. ცენტრი                                         10. 05.2020</t>
  </si>
  <si>
    <t>პაციენტი კობერიძე ვაჟა    ქუთაისის ნაზარიშვილის კლინიკა                                      10. 05.2020</t>
  </si>
  <si>
    <t>ჯამური ქულა</t>
  </si>
  <si>
    <t>ჩატარებული კონსულტაციის ხანგრძლივობა (წთ)</t>
  </si>
  <si>
    <t>დაწესებულება</t>
  </si>
  <si>
    <t>საშუალო დრო</t>
  </si>
  <si>
    <t>შემფასებელი #1</t>
  </si>
  <si>
    <t>შემფასებელი #2</t>
  </si>
  <si>
    <t>შემფასებელი #3</t>
  </si>
  <si>
    <t>შემფასებელი #4</t>
  </si>
  <si>
    <t>შემფასებელი #5</t>
  </si>
  <si>
    <t>შემფასებელი #6</t>
  </si>
  <si>
    <t>შემფასებელი #7</t>
  </si>
  <si>
    <t>შემფასებელი #8</t>
  </si>
  <si>
    <t>შემფასებელი #9</t>
  </si>
  <si>
    <t>შემფასებელი #10</t>
  </si>
  <si>
    <t>შემფასებელი #11</t>
  </si>
  <si>
    <t>საშუალო</t>
  </si>
  <si>
    <t>საშუალო ქულა</t>
  </si>
  <si>
    <t>სასწრაფოში დარეკვიდან რამდენ ხანში დაგიკავშირდათ ექიმი? (წთ)</t>
  </si>
  <si>
    <t>ნატო შენგელია/ირინა ქაროსანიძე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</si>
</sst>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Sylfae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mbol"/>
      <family val="1"/>
      <charset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222222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222222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6" xfId="0" applyFill="1" applyBorder="1"/>
    <xf numFmtId="0" fontId="2" fillId="0" borderId="0" xfId="0" applyFont="1" applyAlignment="1">
      <alignment horizontal="justify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/>
    <xf numFmtId="0" fontId="3" fillId="2" borderId="0" xfId="0" applyFont="1" applyFill="1"/>
    <xf numFmtId="0" fontId="5" fillId="0" borderId="1" xfId="0" applyFont="1" applyBorder="1" applyAlignment="1">
      <alignment horizontal="justify"/>
    </xf>
    <xf numFmtId="0" fontId="4" fillId="0" borderId="1" xfId="0" applyFont="1" applyBorder="1" applyAlignment="1">
      <alignment horizontal="justify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1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9" fillId="0" borderId="1" xfId="0" applyFont="1" applyBorder="1" applyAlignment="1">
      <alignment wrapText="1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6" borderId="5" xfId="0" applyFill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1" fillId="0" borderId="4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0" xfId="0"/>
    <xf numFmtId="0" fontId="0" fillId="2" borderId="1" xfId="0" applyFill="1" applyBorder="1"/>
    <xf numFmtId="0" fontId="7" fillId="0" borderId="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5" borderId="5" xfId="0" applyFill="1" applyBorder="1" applyAlignment="1">
      <alignment horizontal="center" vertical="center"/>
    </xf>
    <xf numFmtId="0" fontId="10" fillId="0" borderId="6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" fillId="0" borderId="21" xfId="0" applyFont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wrapText="1"/>
    </xf>
    <xf numFmtId="0" fontId="0" fillId="2" borderId="11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justify"/>
    </xf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/>
    <xf numFmtId="164" fontId="3" fillId="0" borderId="0" xfId="0" applyNumberFormat="1" applyFont="1"/>
    <xf numFmtId="0" fontId="13" fillId="0" borderId="1" xfId="0" applyFont="1" applyBorder="1" applyAlignment="1">
      <alignment vertic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/>
    </xf>
    <xf numFmtId="0" fontId="3" fillId="0" borderId="19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/>
    </xf>
    <xf numFmtId="0" fontId="3" fillId="0" borderId="19" xfId="0" applyFont="1" applyBorder="1" applyAlignment="1">
      <alignment vertical="top"/>
    </xf>
    <xf numFmtId="0" fontId="15" fillId="3" borderId="1" xfId="0" applyFont="1" applyFill="1" applyBorder="1"/>
    <xf numFmtId="164" fontId="15" fillId="0" borderId="0" xfId="0" applyNumberFormat="1" applyFont="1"/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 wrapText="1"/>
    </xf>
    <xf numFmtId="164" fontId="17" fillId="0" borderId="1" xfId="0" applyNumberFormat="1" applyFont="1" applyBorder="1"/>
    <xf numFmtId="164" fontId="0" fillId="0" borderId="1" xfId="0" applyNumberFormat="1" applyBorder="1"/>
    <xf numFmtId="164" fontId="0" fillId="3" borderId="1" xfId="0" applyNumberFormat="1" applyFill="1" applyBorder="1"/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164" fontId="0" fillId="3" borderId="0" xfId="0" applyNumberFormat="1" applyFill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top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0" fillId="0" borderId="1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3" borderId="14" xfId="0" applyFont="1" applyFill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/>
    </xf>
    <xf numFmtId="0" fontId="1" fillId="3" borderId="20" xfId="0" applyFont="1" applyFill="1" applyBorder="1" applyAlignment="1">
      <alignment horizontal="center" vertical="top"/>
    </xf>
    <xf numFmtId="0" fontId="14" fillId="0" borderId="19" xfId="0" applyFont="1" applyBorder="1" applyAlignment="1">
      <alignment horizontal="center"/>
    </xf>
    <xf numFmtId="0" fontId="12" fillId="3" borderId="27" xfId="0" applyFont="1" applyFill="1" applyBorder="1" applyAlignment="1">
      <alignment horizontal="center" wrapText="1"/>
    </xf>
    <xf numFmtId="0" fontId="1" fillId="3" borderId="28" xfId="0" applyFont="1" applyFill="1" applyBorder="1" applyAlignment="1">
      <alignment horizontal="center" vertical="top" wrapText="1"/>
    </xf>
    <xf numFmtId="0" fontId="1" fillId="3" borderId="29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4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1" fillId="0" borderId="3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justify" vertical="top"/>
    </xf>
    <xf numFmtId="0" fontId="4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3"/>
  <sheetViews>
    <sheetView tabSelected="1" topLeftCell="A121" workbookViewId="0">
      <selection activeCell="V380" sqref="V380"/>
    </sheetView>
  </sheetViews>
  <sheetFormatPr defaultRowHeight="11.25" x14ac:dyDescent="0.2"/>
  <cols>
    <col min="1" max="1" width="1.28515625" style="17" customWidth="1"/>
    <col min="2" max="2" width="17.85546875" style="15" customWidth="1"/>
    <col min="3" max="3" width="54.7109375" style="16" customWidth="1"/>
    <col min="4" max="5" width="11.42578125" style="25" customWidth="1"/>
    <col min="6" max="6" width="11.140625" style="25" customWidth="1"/>
    <col min="7" max="7" width="9.85546875" style="25" customWidth="1"/>
    <col min="8" max="8" width="11.5703125" style="25" customWidth="1"/>
    <col min="9" max="19" width="9.140625" style="25"/>
    <col min="20" max="16384" width="9.140625" style="17"/>
  </cols>
  <sheetData>
    <row r="1" spans="1:20" ht="36.75" customHeight="1" x14ac:dyDescent="0.2">
      <c r="A1" s="14"/>
      <c r="B1" s="23" t="s">
        <v>60</v>
      </c>
    </row>
    <row r="2" spans="1:20" ht="29.25" customHeight="1" x14ac:dyDescent="0.2">
      <c r="B2" s="132" t="s">
        <v>0</v>
      </c>
      <c r="C2" s="133"/>
      <c r="D2" s="133"/>
      <c r="E2" s="133"/>
      <c r="F2" s="133"/>
      <c r="G2" s="133"/>
      <c r="H2" s="134"/>
    </row>
    <row r="3" spans="1:20" s="18" customFormat="1" ht="15" customHeight="1" x14ac:dyDescent="0.2">
      <c r="B3" s="135" t="s">
        <v>1</v>
      </c>
      <c r="C3" s="136" t="s">
        <v>2</v>
      </c>
      <c r="D3" s="137" t="s">
        <v>38</v>
      </c>
      <c r="E3" s="137" t="s">
        <v>39</v>
      </c>
      <c r="F3" s="137" t="s">
        <v>40</v>
      </c>
      <c r="G3" s="137" t="s">
        <v>41</v>
      </c>
      <c r="H3" s="137" t="s">
        <v>42</v>
      </c>
      <c r="I3" s="128" t="s">
        <v>61</v>
      </c>
      <c r="J3" s="128" t="s">
        <v>62</v>
      </c>
      <c r="K3" s="128" t="s">
        <v>63</v>
      </c>
      <c r="L3" s="128" t="s">
        <v>64</v>
      </c>
      <c r="M3" s="128" t="s">
        <v>65</v>
      </c>
      <c r="N3" s="128" t="s">
        <v>66</v>
      </c>
      <c r="O3" s="128" t="s">
        <v>67</v>
      </c>
      <c r="P3" s="128" t="s">
        <v>68</v>
      </c>
      <c r="Q3" s="128" t="s">
        <v>69</v>
      </c>
      <c r="R3" s="128" t="s">
        <v>70</v>
      </c>
      <c r="S3" s="130" t="s">
        <v>71</v>
      </c>
    </row>
    <row r="4" spans="1:20" s="18" customFormat="1" ht="30" customHeight="1" x14ac:dyDescent="0.2">
      <c r="B4" s="135"/>
      <c r="C4" s="136"/>
      <c r="D4" s="137"/>
      <c r="E4" s="137"/>
      <c r="F4" s="137"/>
      <c r="G4" s="137"/>
      <c r="H4" s="137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31"/>
    </row>
    <row r="5" spans="1:20" ht="18" customHeight="1" x14ac:dyDescent="0.2">
      <c r="B5" s="127" t="s">
        <v>4</v>
      </c>
      <c r="C5" s="20" t="s">
        <v>37</v>
      </c>
      <c r="D5" s="26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20" ht="18" customHeight="1" x14ac:dyDescent="0.2">
      <c r="B6" s="127"/>
      <c r="C6" s="19" t="s">
        <v>43</v>
      </c>
      <c r="D6" s="26">
        <v>3</v>
      </c>
      <c r="E6" s="26">
        <v>1</v>
      </c>
      <c r="F6" s="26">
        <v>3</v>
      </c>
      <c r="G6" s="27">
        <v>1</v>
      </c>
      <c r="H6" s="27">
        <v>1</v>
      </c>
      <c r="I6" s="27">
        <v>1</v>
      </c>
      <c r="J6" s="27">
        <v>1</v>
      </c>
      <c r="K6" s="27">
        <v>1</v>
      </c>
      <c r="L6" s="27">
        <v>1</v>
      </c>
      <c r="M6" s="27">
        <v>1</v>
      </c>
      <c r="N6" s="27">
        <v>1</v>
      </c>
      <c r="O6" s="27">
        <v>1</v>
      </c>
      <c r="P6" s="27">
        <v>1</v>
      </c>
      <c r="Q6" s="27">
        <v>1</v>
      </c>
      <c r="R6" s="27">
        <v>1</v>
      </c>
      <c r="S6" s="27">
        <v>3</v>
      </c>
      <c r="T6" s="101">
        <f>AVERAGE(D6:S6)</f>
        <v>1.375</v>
      </c>
    </row>
    <row r="7" spans="1:20" ht="18" customHeight="1" x14ac:dyDescent="0.2">
      <c r="B7" s="127"/>
      <c r="C7" s="19" t="s">
        <v>44</v>
      </c>
      <c r="D7" s="26">
        <v>3</v>
      </c>
      <c r="E7" s="26">
        <v>1</v>
      </c>
      <c r="F7" s="26">
        <v>3</v>
      </c>
      <c r="G7" s="27">
        <v>3</v>
      </c>
      <c r="H7" s="27">
        <v>1</v>
      </c>
      <c r="I7" s="27">
        <v>1</v>
      </c>
      <c r="J7" s="27">
        <v>1</v>
      </c>
      <c r="K7" s="27">
        <v>1</v>
      </c>
      <c r="L7" s="27">
        <v>2</v>
      </c>
      <c r="M7" s="27">
        <v>1</v>
      </c>
      <c r="N7" s="27">
        <v>2</v>
      </c>
      <c r="O7" s="27">
        <v>1</v>
      </c>
      <c r="P7" s="27">
        <v>1</v>
      </c>
      <c r="Q7" s="27">
        <v>1</v>
      </c>
      <c r="R7" s="27">
        <v>1</v>
      </c>
      <c r="S7" s="27">
        <v>1</v>
      </c>
      <c r="T7" s="101">
        <f t="shared" ref="T7:T70" si="0">AVERAGE(D7:S7)</f>
        <v>1.5</v>
      </c>
    </row>
    <row r="8" spans="1:20" ht="18" customHeight="1" x14ac:dyDescent="0.2">
      <c r="B8" s="127"/>
      <c r="C8" s="19" t="s">
        <v>45</v>
      </c>
      <c r="D8" s="26">
        <v>3</v>
      </c>
      <c r="E8" s="26">
        <v>1</v>
      </c>
      <c r="F8" s="26">
        <v>3</v>
      </c>
      <c r="G8" s="27">
        <v>3</v>
      </c>
      <c r="H8" s="27">
        <v>3</v>
      </c>
      <c r="I8" s="27">
        <v>1</v>
      </c>
      <c r="J8" s="27">
        <v>1</v>
      </c>
      <c r="K8" s="27">
        <v>1</v>
      </c>
      <c r="L8" s="27">
        <v>3</v>
      </c>
      <c r="M8" s="27">
        <v>1</v>
      </c>
      <c r="N8" s="27">
        <v>2</v>
      </c>
      <c r="O8" s="27">
        <v>3</v>
      </c>
      <c r="P8" s="27">
        <v>1</v>
      </c>
      <c r="Q8" s="27">
        <v>1</v>
      </c>
      <c r="R8" s="27">
        <v>1</v>
      </c>
      <c r="S8" s="27">
        <v>1</v>
      </c>
      <c r="T8" s="101">
        <f t="shared" si="0"/>
        <v>1.8125</v>
      </c>
    </row>
    <row r="9" spans="1:20" ht="18" customHeight="1" x14ac:dyDescent="0.2">
      <c r="B9" s="127"/>
      <c r="C9" s="21" t="s">
        <v>5</v>
      </c>
      <c r="D9" s="26">
        <v>2</v>
      </c>
      <c r="E9" s="26">
        <v>1</v>
      </c>
      <c r="F9" s="26">
        <v>3</v>
      </c>
      <c r="G9" s="27">
        <v>2</v>
      </c>
      <c r="H9" s="27">
        <v>2</v>
      </c>
      <c r="I9" s="27">
        <v>2</v>
      </c>
      <c r="J9" s="27">
        <v>1</v>
      </c>
      <c r="K9" s="27">
        <v>1</v>
      </c>
      <c r="L9" s="27">
        <v>2</v>
      </c>
      <c r="M9" s="27">
        <v>1</v>
      </c>
      <c r="N9" s="27">
        <v>1</v>
      </c>
      <c r="O9" s="27">
        <v>1</v>
      </c>
      <c r="P9" s="27">
        <v>1</v>
      </c>
      <c r="Q9" s="27">
        <v>2</v>
      </c>
      <c r="R9" s="27">
        <v>2</v>
      </c>
      <c r="S9" s="27">
        <v>2</v>
      </c>
      <c r="T9" s="101">
        <f t="shared" si="0"/>
        <v>1.625</v>
      </c>
    </row>
    <row r="10" spans="1:20" ht="15.75" customHeight="1" x14ac:dyDescent="0.2">
      <c r="B10" s="127" t="s">
        <v>6</v>
      </c>
      <c r="C10" s="19" t="s">
        <v>46</v>
      </c>
      <c r="D10" s="26">
        <v>2</v>
      </c>
      <c r="E10" s="26">
        <v>1</v>
      </c>
      <c r="F10" s="26">
        <v>2</v>
      </c>
      <c r="G10" s="27">
        <v>2</v>
      </c>
      <c r="H10" s="27">
        <v>2</v>
      </c>
      <c r="I10" s="27">
        <v>2</v>
      </c>
      <c r="J10" s="27">
        <v>1</v>
      </c>
      <c r="K10" s="27">
        <v>1</v>
      </c>
      <c r="L10" s="27">
        <v>2</v>
      </c>
      <c r="M10" s="27">
        <v>1</v>
      </c>
      <c r="N10" s="27">
        <v>2</v>
      </c>
      <c r="O10" s="27">
        <v>1</v>
      </c>
      <c r="P10" s="27">
        <v>1</v>
      </c>
      <c r="Q10" s="27">
        <v>2</v>
      </c>
      <c r="R10" s="27">
        <v>2</v>
      </c>
      <c r="S10" s="27">
        <v>2</v>
      </c>
      <c r="T10" s="101">
        <f t="shared" si="0"/>
        <v>1.625</v>
      </c>
    </row>
    <row r="11" spans="1:20" ht="15.75" customHeight="1" x14ac:dyDescent="0.2">
      <c r="B11" s="127"/>
      <c r="C11" s="19" t="s">
        <v>47</v>
      </c>
      <c r="D11" s="26">
        <v>2</v>
      </c>
      <c r="E11" s="26">
        <v>1</v>
      </c>
      <c r="F11" s="26">
        <v>3</v>
      </c>
      <c r="G11" s="27">
        <v>3</v>
      </c>
      <c r="H11" s="27">
        <v>2</v>
      </c>
      <c r="I11" s="27">
        <v>1</v>
      </c>
      <c r="J11" s="27">
        <v>1</v>
      </c>
      <c r="K11" s="27">
        <v>1</v>
      </c>
      <c r="L11" s="27">
        <v>2</v>
      </c>
      <c r="M11" s="27">
        <v>1</v>
      </c>
      <c r="N11" s="27">
        <v>2</v>
      </c>
      <c r="O11" s="27">
        <v>2</v>
      </c>
      <c r="P11" s="27">
        <v>1</v>
      </c>
      <c r="Q11" s="27">
        <v>2</v>
      </c>
      <c r="R11" s="27">
        <v>2</v>
      </c>
      <c r="S11" s="27">
        <v>2</v>
      </c>
      <c r="T11" s="101">
        <f t="shared" si="0"/>
        <v>1.75</v>
      </c>
    </row>
    <row r="12" spans="1:20" ht="20.25" customHeight="1" x14ac:dyDescent="0.2">
      <c r="B12" s="127"/>
      <c r="C12" s="19" t="s">
        <v>48</v>
      </c>
      <c r="D12" s="26">
        <v>2</v>
      </c>
      <c r="E12" s="26">
        <v>1</v>
      </c>
      <c r="F12" s="26">
        <v>2</v>
      </c>
      <c r="G12" s="27">
        <v>2</v>
      </c>
      <c r="H12" s="27">
        <v>2</v>
      </c>
      <c r="I12" s="27">
        <v>2</v>
      </c>
      <c r="J12" s="27">
        <v>2</v>
      </c>
      <c r="K12" s="27">
        <v>2</v>
      </c>
      <c r="L12" s="27">
        <v>2</v>
      </c>
      <c r="M12" s="27">
        <v>1</v>
      </c>
      <c r="N12" s="27">
        <v>2</v>
      </c>
      <c r="O12" s="27">
        <v>2</v>
      </c>
      <c r="P12" s="27">
        <v>1</v>
      </c>
      <c r="Q12" s="27">
        <v>2</v>
      </c>
      <c r="R12" s="27">
        <v>1</v>
      </c>
      <c r="S12" s="27">
        <v>3</v>
      </c>
      <c r="T12" s="101">
        <f t="shared" si="0"/>
        <v>1.8125</v>
      </c>
    </row>
    <row r="13" spans="1:20" ht="20.25" customHeight="1" x14ac:dyDescent="0.2">
      <c r="B13" s="127"/>
      <c r="C13" s="21" t="s">
        <v>7</v>
      </c>
      <c r="D13" s="26">
        <v>2</v>
      </c>
      <c r="E13" s="26">
        <v>1</v>
      </c>
      <c r="F13" s="26">
        <v>2</v>
      </c>
      <c r="G13" s="27">
        <v>2</v>
      </c>
      <c r="H13" s="27">
        <v>2</v>
      </c>
      <c r="I13" s="27">
        <v>1</v>
      </c>
      <c r="J13" s="27">
        <v>1</v>
      </c>
      <c r="K13" s="27">
        <v>2</v>
      </c>
      <c r="L13" s="27">
        <v>2</v>
      </c>
      <c r="M13" s="27">
        <v>1</v>
      </c>
      <c r="N13" s="27">
        <v>3</v>
      </c>
      <c r="O13" s="27">
        <v>2</v>
      </c>
      <c r="P13" s="27">
        <v>1</v>
      </c>
      <c r="Q13" s="27">
        <v>2</v>
      </c>
      <c r="R13" s="27">
        <v>2</v>
      </c>
      <c r="S13" s="27">
        <v>3</v>
      </c>
      <c r="T13" s="101">
        <f t="shared" si="0"/>
        <v>1.8125</v>
      </c>
    </row>
    <row r="14" spans="1:20" ht="18" customHeight="1" x14ac:dyDescent="0.2">
      <c r="B14" s="127" t="s">
        <v>8</v>
      </c>
      <c r="C14" s="19" t="s">
        <v>49</v>
      </c>
      <c r="D14" s="26">
        <v>2</v>
      </c>
      <c r="E14" s="26">
        <v>1</v>
      </c>
      <c r="F14" s="26">
        <v>3</v>
      </c>
      <c r="G14" s="27">
        <v>2</v>
      </c>
      <c r="H14" s="27">
        <v>2</v>
      </c>
      <c r="I14" s="27">
        <v>2</v>
      </c>
      <c r="J14" s="27">
        <v>1</v>
      </c>
      <c r="K14" s="27">
        <v>2</v>
      </c>
      <c r="L14" s="27">
        <v>2</v>
      </c>
      <c r="M14" s="27">
        <v>1</v>
      </c>
      <c r="N14" s="27">
        <v>2</v>
      </c>
      <c r="O14" s="27">
        <v>2</v>
      </c>
      <c r="P14" s="27">
        <v>1</v>
      </c>
      <c r="Q14" s="27">
        <v>2</v>
      </c>
      <c r="R14" s="27">
        <v>2</v>
      </c>
      <c r="S14" s="27">
        <v>3</v>
      </c>
      <c r="T14" s="101">
        <f t="shared" si="0"/>
        <v>1.875</v>
      </c>
    </row>
    <row r="15" spans="1:20" ht="20.25" customHeight="1" x14ac:dyDescent="0.2">
      <c r="B15" s="127"/>
      <c r="C15" s="19" t="s">
        <v>50</v>
      </c>
      <c r="D15" s="26">
        <v>2</v>
      </c>
      <c r="E15" s="26">
        <v>1</v>
      </c>
      <c r="F15" s="26">
        <v>3</v>
      </c>
      <c r="G15" s="27">
        <v>2</v>
      </c>
      <c r="H15" s="27">
        <v>2</v>
      </c>
      <c r="I15" s="27">
        <v>2</v>
      </c>
      <c r="J15" s="27">
        <v>1</v>
      </c>
      <c r="K15" s="27">
        <v>2</v>
      </c>
      <c r="L15" s="27">
        <v>2</v>
      </c>
      <c r="M15" s="27">
        <v>1</v>
      </c>
      <c r="N15" s="27">
        <v>3</v>
      </c>
      <c r="O15" s="27">
        <v>1</v>
      </c>
      <c r="P15" s="27">
        <v>1</v>
      </c>
      <c r="Q15" s="27">
        <v>2</v>
      </c>
      <c r="R15" s="27">
        <v>2</v>
      </c>
      <c r="S15" s="27">
        <v>3</v>
      </c>
      <c r="T15" s="101">
        <f t="shared" si="0"/>
        <v>1.875</v>
      </c>
    </row>
    <row r="16" spans="1:20" ht="18" customHeight="1" x14ac:dyDescent="0.2">
      <c r="B16" s="127"/>
      <c r="C16" s="21" t="s">
        <v>9</v>
      </c>
      <c r="D16" s="26">
        <v>2</v>
      </c>
      <c r="E16" s="26">
        <v>1</v>
      </c>
      <c r="F16" s="26">
        <v>3</v>
      </c>
      <c r="G16" s="27">
        <v>2</v>
      </c>
      <c r="H16" s="27">
        <v>2</v>
      </c>
      <c r="I16" s="27">
        <v>2</v>
      </c>
      <c r="J16" s="27">
        <v>1</v>
      </c>
      <c r="K16" s="27">
        <v>2</v>
      </c>
      <c r="L16" s="27">
        <v>2</v>
      </c>
      <c r="M16" s="27">
        <v>1</v>
      </c>
      <c r="N16" s="27">
        <v>2</v>
      </c>
      <c r="O16" s="27">
        <v>2</v>
      </c>
      <c r="P16" s="27">
        <v>1</v>
      </c>
      <c r="Q16" s="27">
        <v>2</v>
      </c>
      <c r="R16" s="27">
        <v>2</v>
      </c>
      <c r="S16" s="27">
        <v>2</v>
      </c>
      <c r="T16" s="101">
        <f t="shared" si="0"/>
        <v>1.8125</v>
      </c>
    </row>
    <row r="17" spans="2:20" ht="18" customHeight="1" x14ac:dyDescent="0.2">
      <c r="B17" s="127" t="s">
        <v>10</v>
      </c>
      <c r="C17" s="19" t="s">
        <v>51</v>
      </c>
      <c r="D17" s="26">
        <v>2</v>
      </c>
      <c r="E17" s="26">
        <v>1</v>
      </c>
      <c r="F17" s="26">
        <v>2</v>
      </c>
      <c r="G17" s="27">
        <v>1</v>
      </c>
      <c r="H17" s="27">
        <v>2</v>
      </c>
      <c r="I17" s="27">
        <v>1</v>
      </c>
      <c r="J17" s="27">
        <v>1</v>
      </c>
      <c r="K17" s="27">
        <v>2</v>
      </c>
      <c r="L17" s="27">
        <v>2</v>
      </c>
      <c r="M17" s="27">
        <v>1</v>
      </c>
      <c r="N17" s="27">
        <v>2</v>
      </c>
      <c r="O17" s="27">
        <v>1</v>
      </c>
      <c r="P17" s="27">
        <v>2</v>
      </c>
      <c r="Q17" s="27">
        <v>2</v>
      </c>
      <c r="R17" s="27">
        <v>2</v>
      </c>
      <c r="S17" s="27">
        <v>3</v>
      </c>
      <c r="T17" s="101">
        <f t="shared" si="0"/>
        <v>1.6875</v>
      </c>
    </row>
    <row r="18" spans="2:20" ht="25.5" customHeight="1" x14ac:dyDescent="0.2">
      <c r="B18" s="127"/>
      <c r="C18" s="19" t="s">
        <v>52</v>
      </c>
      <c r="D18" s="26">
        <v>1</v>
      </c>
      <c r="E18" s="26">
        <v>1</v>
      </c>
      <c r="F18" s="26">
        <v>3</v>
      </c>
      <c r="G18" s="27">
        <v>1</v>
      </c>
      <c r="H18" s="27">
        <v>2</v>
      </c>
      <c r="I18" s="27">
        <v>1</v>
      </c>
      <c r="J18" s="27">
        <v>1</v>
      </c>
      <c r="K18" s="27">
        <v>2</v>
      </c>
      <c r="L18" s="27">
        <v>2</v>
      </c>
      <c r="M18" s="27">
        <v>1</v>
      </c>
      <c r="N18" s="27">
        <v>3</v>
      </c>
      <c r="O18" s="27">
        <v>1</v>
      </c>
      <c r="P18" s="27">
        <v>1</v>
      </c>
      <c r="Q18" s="27">
        <v>2</v>
      </c>
      <c r="R18" s="27">
        <v>1</v>
      </c>
      <c r="S18" s="27">
        <v>3</v>
      </c>
      <c r="T18" s="101">
        <f t="shared" si="0"/>
        <v>1.625</v>
      </c>
    </row>
    <row r="19" spans="2:20" ht="15" customHeight="1" x14ac:dyDescent="0.2">
      <c r="B19" s="127"/>
      <c r="C19" s="19" t="s">
        <v>53</v>
      </c>
      <c r="D19" s="26">
        <v>1</v>
      </c>
      <c r="E19" s="26">
        <v>1</v>
      </c>
      <c r="F19" s="26">
        <v>3</v>
      </c>
      <c r="G19" s="27">
        <v>1</v>
      </c>
      <c r="H19" s="27">
        <v>1</v>
      </c>
      <c r="I19" s="27">
        <v>1</v>
      </c>
      <c r="J19" s="27">
        <v>1</v>
      </c>
      <c r="K19" s="27">
        <v>2</v>
      </c>
      <c r="L19" s="27">
        <v>2</v>
      </c>
      <c r="M19" s="27">
        <v>1</v>
      </c>
      <c r="N19" s="27">
        <v>2</v>
      </c>
      <c r="O19" s="27">
        <v>1</v>
      </c>
      <c r="P19" s="27">
        <v>1</v>
      </c>
      <c r="Q19" s="27">
        <v>2</v>
      </c>
      <c r="R19" s="27">
        <v>2</v>
      </c>
      <c r="S19" s="27">
        <v>3</v>
      </c>
      <c r="T19" s="101">
        <f t="shared" si="0"/>
        <v>1.5625</v>
      </c>
    </row>
    <row r="20" spans="2:20" ht="15" customHeight="1" x14ac:dyDescent="0.2">
      <c r="B20" s="127"/>
      <c r="C20" s="21" t="s">
        <v>11</v>
      </c>
      <c r="D20" s="26">
        <v>1</v>
      </c>
      <c r="E20" s="26">
        <v>1</v>
      </c>
      <c r="F20" s="26">
        <v>3</v>
      </c>
      <c r="G20" s="27">
        <v>2</v>
      </c>
      <c r="H20" s="27">
        <v>2</v>
      </c>
      <c r="I20" s="27">
        <v>2</v>
      </c>
      <c r="J20" s="27">
        <v>1</v>
      </c>
      <c r="K20" s="27">
        <v>2</v>
      </c>
      <c r="L20" s="27">
        <v>1</v>
      </c>
      <c r="M20" s="27">
        <v>1</v>
      </c>
      <c r="N20" s="27">
        <v>2</v>
      </c>
      <c r="O20" s="27">
        <v>1</v>
      </c>
      <c r="P20" s="27">
        <v>1</v>
      </c>
      <c r="Q20" s="27">
        <v>2</v>
      </c>
      <c r="R20" s="27">
        <v>2</v>
      </c>
      <c r="S20" s="27">
        <v>3</v>
      </c>
      <c r="T20" s="101">
        <f t="shared" si="0"/>
        <v>1.6875</v>
      </c>
    </row>
    <row r="21" spans="2:20" ht="18" customHeight="1" x14ac:dyDescent="0.2">
      <c r="B21" s="127" t="s">
        <v>12</v>
      </c>
      <c r="C21" s="19" t="s">
        <v>54</v>
      </c>
      <c r="D21" s="26">
        <v>1</v>
      </c>
      <c r="E21" s="26">
        <v>1</v>
      </c>
      <c r="F21" s="26">
        <v>3</v>
      </c>
      <c r="G21" s="27">
        <v>2</v>
      </c>
      <c r="H21" s="27">
        <v>2</v>
      </c>
      <c r="I21" s="27">
        <v>2</v>
      </c>
      <c r="J21" s="27">
        <v>1</v>
      </c>
      <c r="K21" s="27">
        <v>2</v>
      </c>
      <c r="L21" s="27">
        <v>2</v>
      </c>
      <c r="M21" s="27">
        <v>1</v>
      </c>
      <c r="N21" s="27">
        <v>3</v>
      </c>
      <c r="O21" s="27">
        <v>2</v>
      </c>
      <c r="P21" s="27">
        <v>1</v>
      </c>
      <c r="Q21" s="27">
        <v>2</v>
      </c>
      <c r="R21" s="27">
        <v>1</v>
      </c>
      <c r="S21" s="27">
        <v>2</v>
      </c>
      <c r="T21" s="101">
        <f t="shared" si="0"/>
        <v>1.75</v>
      </c>
    </row>
    <row r="22" spans="2:20" ht="18" customHeight="1" x14ac:dyDescent="0.2">
      <c r="B22" s="127"/>
      <c r="C22" s="19" t="s">
        <v>55</v>
      </c>
      <c r="D22" s="26">
        <v>1</v>
      </c>
      <c r="E22" s="26">
        <v>1</v>
      </c>
      <c r="F22" s="26">
        <v>3</v>
      </c>
      <c r="G22" s="27">
        <v>2</v>
      </c>
      <c r="H22" s="27">
        <v>2</v>
      </c>
      <c r="I22" s="27">
        <v>2</v>
      </c>
      <c r="J22" s="27">
        <v>1</v>
      </c>
      <c r="K22" s="27">
        <v>2</v>
      </c>
      <c r="L22" s="27">
        <v>2</v>
      </c>
      <c r="M22" s="27">
        <v>1</v>
      </c>
      <c r="N22" s="27">
        <v>3</v>
      </c>
      <c r="O22" s="27">
        <v>1</v>
      </c>
      <c r="P22" s="27">
        <v>1</v>
      </c>
      <c r="Q22" s="27">
        <v>2</v>
      </c>
      <c r="R22" s="27">
        <v>1</v>
      </c>
      <c r="S22" s="27">
        <v>3</v>
      </c>
      <c r="T22" s="101">
        <f t="shared" si="0"/>
        <v>1.75</v>
      </c>
    </row>
    <row r="23" spans="2:20" ht="24.75" customHeight="1" x14ac:dyDescent="0.2">
      <c r="B23" s="127"/>
      <c r="C23" s="21" t="s">
        <v>13</v>
      </c>
      <c r="D23" s="26">
        <v>1</v>
      </c>
      <c r="E23" s="26">
        <v>1</v>
      </c>
      <c r="F23" s="26">
        <v>3</v>
      </c>
      <c r="G23" s="27">
        <v>2</v>
      </c>
      <c r="H23" s="27">
        <v>2</v>
      </c>
      <c r="I23" s="27">
        <v>2</v>
      </c>
      <c r="J23" s="27">
        <v>1</v>
      </c>
      <c r="K23" s="27">
        <v>1</v>
      </c>
      <c r="L23" s="27">
        <v>2</v>
      </c>
      <c r="M23" s="27">
        <v>1</v>
      </c>
      <c r="N23" s="27">
        <v>2</v>
      </c>
      <c r="O23" s="27">
        <v>1</v>
      </c>
      <c r="P23" s="27">
        <v>1</v>
      </c>
      <c r="Q23" s="27">
        <v>2</v>
      </c>
      <c r="R23" s="27">
        <v>1</v>
      </c>
      <c r="S23" s="27">
        <v>3</v>
      </c>
      <c r="T23" s="101">
        <f t="shared" si="0"/>
        <v>1.625</v>
      </c>
    </row>
    <row r="24" spans="2:20" ht="18" customHeight="1" x14ac:dyDescent="0.2">
      <c r="B24" s="127" t="s">
        <v>14</v>
      </c>
      <c r="C24" s="19" t="s">
        <v>56</v>
      </c>
      <c r="D24" s="26">
        <v>1</v>
      </c>
      <c r="E24" s="26">
        <v>1</v>
      </c>
      <c r="F24" s="26">
        <v>3</v>
      </c>
      <c r="G24" s="27">
        <v>2</v>
      </c>
      <c r="H24" s="27">
        <v>2</v>
      </c>
      <c r="I24" s="27">
        <v>2</v>
      </c>
      <c r="J24" s="27">
        <v>1</v>
      </c>
      <c r="K24" s="27">
        <v>2</v>
      </c>
      <c r="L24" s="27">
        <v>2</v>
      </c>
      <c r="M24" s="27">
        <v>1</v>
      </c>
      <c r="N24" s="27">
        <v>3</v>
      </c>
      <c r="O24" s="27">
        <v>1</v>
      </c>
      <c r="P24" s="27">
        <v>1</v>
      </c>
      <c r="Q24" s="27">
        <v>2</v>
      </c>
      <c r="R24" s="27">
        <v>2</v>
      </c>
      <c r="S24" s="27">
        <v>3</v>
      </c>
      <c r="T24" s="101">
        <f t="shared" si="0"/>
        <v>1.8125</v>
      </c>
    </row>
    <row r="25" spans="2:20" ht="18" customHeight="1" x14ac:dyDescent="0.2">
      <c r="B25" s="127"/>
      <c r="C25" s="21" t="s">
        <v>15</v>
      </c>
      <c r="D25" s="26">
        <v>1</v>
      </c>
      <c r="E25" s="26">
        <v>1</v>
      </c>
      <c r="F25" s="26">
        <v>2</v>
      </c>
      <c r="G25" s="27">
        <v>1</v>
      </c>
      <c r="H25" s="27">
        <v>1</v>
      </c>
      <c r="I25" s="27">
        <v>2</v>
      </c>
      <c r="J25" s="27">
        <v>1</v>
      </c>
      <c r="K25" s="27">
        <v>2</v>
      </c>
      <c r="L25" s="27">
        <v>2</v>
      </c>
      <c r="M25" s="27">
        <v>1</v>
      </c>
      <c r="N25" s="27">
        <v>1</v>
      </c>
      <c r="O25" s="27">
        <v>1</v>
      </c>
      <c r="P25" s="27">
        <v>1</v>
      </c>
      <c r="Q25" s="27">
        <v>2</v>
      </c>
      <c r="R25" s="27">
        <v>2</v>
      </c>
      <c r="S25" s="27">
        <v>2</v>
      </c>
      <c r="T25" s="101">
        <f t="shared" si="0"/>
        <v>1.4375</v>
      </c>
    </row>
    <row r="26" spans="2:20" ht="18" customHeight="1" x14ac:dyDescent="0.2">
      <c r="B26" s="126" t="s">
        <v>16</v>
      </c>
      <c r="C26" s="19" t="s">
        <v>57</v>
      </c>
      <c r="D26" s="26">
        <v>1</v>
      </c>
      <c r="E26" s="26">
        <v>1</v>
      </c>
      <c r="F26" s="26">
        <v>2</v>
      </c>
      <c r="G26" s="27">
        <v>1</v>
      </c>
      <c r="H26" s="27">
        <v>2</v>
      </c>
      <c r="I26" s="27">
        <v>2</v>
      </c>
      <c r="J26" s="27">
        <v>1</v>
      </c>
      <c r="K26" s="27">
        <v>1</v>
      </c>
      <c r="L26" s="27">
        <v>2</v>
      </c>
      <c r="M26" s="27">
        <v>1</v>
      </c>
      <c r="N26" s="27">
        <v>2</v>
      </c>
      <c r="O26" s="27">
        <v>1</v>
      </c>
      <c r="P26" s="27">
        <v>1</v>
      </c>
      <c r="Q26" s="27">
        <v>2</v>
      </c>
      <c r="R26" s="27">
        <v>1</v>
      </c>
      <c r="S26" s="27">
        <v>3</v>
      </c>
      <c r="T26" s="101">
        <f t="shared" si="0"/>
        <v>1.5</v>
      </c>
    </row>
    <row r="27" spans="2:20" ht="38.25" customHeight="1" x14ac:dyDescent="0.2">
      <c r="B27" s="126"/>
      <c r="C27" s="21" t="s">
        <v>17</v>
      </c>
      <c r="D27" s="26">
        <v>1</v>
      </c>
      <c r="E27" s="26">
        <v>1</v>
      </c>
      <c r="F27" s="26">
        <v>1</v>
      </c>
      <c r="G27" s="27">
        <v>2</v>
      </c>
      <c r="H27" s="27">
        <v>2</v>
      </c>
      <c r="I27" s="27">
        <v>2</v>
      </c>
      <c r="J27" s="27">
        <v>1</v>
      </c>
      <c r="K27" s="27">
        <v>2</v>
      </c>
      <c r="L27" s="27">
        <v>2</v>
      </c>
      <c r="M27" s="27">
        <v>1</v>
      </c>
      <c r="N27" s="27">
        <v>3</v>
      </c>
      <c r="O27" s="27">
        <v>1</v>
      </c>
      <c r="P27" s="27">
        <v>1</v>
      </c>
      <c r="Q27" s="27">
        <v>2</v>
      </c>
      <c r="R27" s="27">
        <v>2</v>
      </c>
      <c r="S27" s="27">
        <v>3</v>
      </c>
      <c r="T27" s="101">
        <f t="shared" si="0"/>
        <v>1.6875</v>
      </c>
    </row>
    <row r="28" spans="2:20" ht="16.5" customHeight="1" x14ac:dyDescent="0.2">
      <c r="B28" s="126" t="s">
        <v>18</v>
      </c>
      <c r="C28" s="97" t="s">
        <v>58</v>
      </c>
      <c r="D28" s="98"/>
      <c r="E28" s="98"/>
      <c r="F28" s="98"/>
      <c r="G28" s="99">
        <v>2</v>
      </c>
      <c r="H28" s="99">
        <v>2</v>
      </c>
      <c r="I28" s="99">
        <v>2</v>
      </c>
      <c r="J28" s="99"/>
      <c r="K28" s="99"/>
      <c r="L28" s="99">
        <v>2</v>
      </c>
      <c r="M28" s="99"/>
      <c r="N28" s="99">
        <v>3</v>
      </c>
      <c r="O28" s="99"/>
      <c r="P28" s="99"/>
      <c r="Q28" s="99">
        <v>2</v>
      </c>
      <c r="R28" s="99">
        <v>2</v>
      </c>
      <c r="S28" s="99">
        <v>3</v>
      </c>
      <c r="T28" s="101">
        <f t="shared" si="0"/>
        <v>2.25</v>
      </c>
    </row>
    <row r="29" spans="2:20" ht="16.5" customHeight="1" x14ac:dyDescent="0.2">
      <c r="B29" s="126"/>
      <c r="C29" s="100" t="s">
        <v>19</v>
      </c>
      <c r="D29" s="98">
        <v>1</v>
      </c>
      <c r="E29" s="98">
        <v>1</v>
      </c>
      <c r="F29" s="98">
        <v>1</v>
      </c>
      <c r="G29" s="99"/>
      <c r="H29" s="99"/>
      <c r="I29" s="99"/>
      <c r="J29" s="99">
        <v>1</v>
      </c>
      <c r="K29" s="99">
        <v>1</v>
      </c>
      <c r="L29" s="99"/>
      <c r="M29" s="99">
        <v>1</v>
      </c>
      <c r="N29" s="99"/>
      <c r="O29" s="99">
        <v>1</v>
      </c>
      <c r="P29" s="99">
        <v>1</v>
      </c>
      <c r="Q29" s="99"/>
      <c r="R29" s="99"/>
      <c r="S29" s="99"/>
      <c r="T29" s="101">
        <f t="shared" si="0"/>
        <v>1</v>
      </c>
    </row>
    <row r="30" spans="2:20" ht="16.5" customHeight="1" x14ac:dyDescent="0.2">
      <c r="B30" s="126" t="s">
        <v>20</v>
      </c>
      <c r="C30" s="19" t="s">
        <v>59</v>
      </c>
      <c r="D30" s="26">
        <v>1</v>
      </c>
      <c r="E30" s="26">
        <v>1</v>
      </c>
      <c r="F30" s="26">
        <v>1</v>
      </c>
      <c r="G30" s="27">
        <v>2</v>
      </c>
      <c r="H30" s="27">
        <v>2</v>
      </c>
      <c r="I30" s="27">
        <v>2</v>
      </c>
      <c r="J30" s="27">
        <v>1</v>
      </c>
      <c r="K30" s="27">
        <v>1</v>
      </c>
      <c r="L30" s="27">
        <v>2</v>
      </c>
      <c r="M30" s="27">
        <v>1</v>
      </c>
      <c r="N30" s="27">
        <v>3</v>
      </c>
      <c r="O30" s="27">
        <v>1</v>
      </c>
      <c r="P30" s="27">
        <v>1</v>
      </c>
      <c r="Q30" s="27">
        <v>2</v>
      </c>
      <c r="R30" s="27">
        <v>2</v>
      </c>
      <c r="S30" s="27">
        <v>3</v>
      </c>
      <c r="T30" s="101">
        <f t="shared" si="0"/>
        <v>1.625</v>
      </c>
    </row>
    <row r="31" spans="2:20" ht="16.5" customHeight="1" x14ac:dyDescent="0.2">
      <c r="B31" s="126"/>
      <c r="C31" s="21" t="s">
        <v>21</v>
      </c>
      <c r="D31" s="26">
        <v>3</v>
      </c>
      <c r="E31" s="26">
        <v>3</v>
      </c>
      <c r="F31" s="26">
        <v>3</v>
      </c>
      <c r="G31" s="27">
        <v>3</v>
      </c>
      <c r="H31" s="27">
        <v>3</v>
      </c>
      <c r="I31" s="27">
        <v>3</v>
      </c>
      <c r="J31" s="27">
        <v>3</v>
      </c>
      <c r="K31" s="27">
        <v>3</v>
      </c>
      <c r="L31" s="27">
        <v>3</v>
      </c>
      <c r="M31" s="27">
        <v>3</v>
      </c>
      <c r="N31" s="27">
        <v>3</v>
      </c>
      <c r="O31" s="27">
        <v>3</v>
      </c>
      <c r="P31" s="27">
        <v>3</v>
      </c>
      <c r="Q31" s="27">
        <v>3</v>
      </c>
      <c r="R31" s="27">
        <v>3</v>
      </c>
      <c r="S31" s="27">
        <v>3</v>
      </c>
      <c r="T31" s="101">
        <f t="shared" si="0"/>
        <v>3</v>
      </c>
    </row>
    <row r="32" spans="2:20" x14ac:dyDescent="0.2">
      <c r="D32" s="28">
        <f>SUM(D6:D31)</f>
        <v>42</v>
      </c>
      <c r="E32" s="28">
        <f t="shared" ref="E32:S32" si="1">SUM(E6:E31)</f>
        <v>27</v>
      </c>
      <c r="F32" s="28">
        <f t="shared" si="1"/>
        <v>63</v>
      </c>
      <c r="G32" s="28">
        <f t="shared" si="1"/>
        <v>48</v>
      </c>
      <c r="H32" s="28">
        <f t="shared" si="1"/>
        <v>48</v>
      </c>
      <c r="I32" s="28">
        <f t="shared" si="1"/>
        <v>43</v>
      </c>
      <c r="J32" s="28">
        <f t="shared" si="1"/>
        <v>28</v>
      </c>
      <c r="K32" s="28">
        <f t="shared" si="1"/>
        <v>41</v>
      </c>
      <c r="L32" s="28">
        <f t="shared" si="1"/>
        <v>50</v>
      </c>
      <c r="M32" s="28">
        <f t="shared" si="1"/>
        <v>27</v>
      </c>
      <c r="N32" s="28">
        <f t="shared" si="1"/>
        <v>57</v>
      </c>
      <c r="O32" s="28">
        <f t="shared" si="1"/>
        <v>35</v>
      </c>
      <c r="P32" s="28">
        <f t="shared" si="1"/>
        <v>28</v>
      </c>
      <c r="Q32" s="28">
        <f t="shared" si="1"/>
        <v>48</v>
      </c>
      <c r="R32" s="28">
        <f t="shared" si="1"/>
        <v>42</v>
      </c>
      <c r="S32" s="28">
        <f t="shared" si="1"/>
        <v>65</v>
      </c>
      <c r="T32" s="101">
        <f t="shared" si="0"/>
        <v>43.25</v>
      </c>
    </row>
    <row r="33" spans="2:20" x14ac:dyDescent="0.2">
      <c r="T33" s="101"/>
    </row>
    <row r="34" spans="2:20" x14ac:dyDescent="0.2">
      <c r="T34" s="101"/>
    </row>
    <row r="35" spans="2:20" x14ac:dyDescent="0.2">
      <c r="T35" s="101"/>
    </row>
    <row r="36" spans="2:20" x14ac:dyDescent="0.2">
      <c r="T36" s="101"/>
    </row>
    <row r="37" spans="2:20" x14ac:dyDescent="0.2">
      <c r="T37" s="101"/>
    </row>
    <row r="38" spans="2:20" x14ac:dyDescent="0.2">
      <c r="T38" s="101"/>
    </row>
    <row r="39" spans="2:20" x14ac:dyDescent="0.2">
      <c r="B39" s="23" t="s">
        <v>72</v>
      </c>
      <c r="T39" s="101"/>
    </row>
    <row r="40" spans="2:20" x14ac:dyDescent="0.2">
      <c r="B40" s="132" t="s">
        <v>0</v>
      </c>
      <c r="C40" s="133"/>
      <c r="D40" s="133"/>
      <c r="E40" s="133"/>
      <c r="F40" s="133"/>
      <c r="G40" s="133"/>
      <c r="H40" s="134"/>
      <c r="T40" s="101"/>
    </row>
    <row r="41" spans="2:20" x14ac:dyDescent="0.2">
      <c r="B41" s="135" t="s">
        <v>1</v>
      </c>
      <c r="C41" s="136" t="s">
        <v>2</v>
      </c>
      <c r="D41" s="138" t="s">
        <v>38</v>
      </c>
      <c r="E41" s="138" t="s">
        <v>39</v>
      </c>
      <c r="F41" s="138" t="s">
        <v>40</v>
      </c>
      <c r="G41" s="138" t="s">
        <v>41</v>
      </c>
      <c r="H41" s="138" t="s">
        <v>42</v>
      </c>
      <c r="I41" s="128" t="s">
        <v>61</v>
      </c>
      <c r="J41" s="128" t="s">
        <v>62</v>
      </c>
      <c r="K41" s="128" t="s">
        <v>63</v>
      </c>
      <c r="L41" s="128" t="s">
        <v>64</v>
      </c>
      <c r="M41" s="128" t="s">
        <v>65</v>
      </c>
      <c r="N41" s="128" t="s">
        <v>66</v>
      </c>
      <c r="O41" s="128" t="s">
        <v>67</v>
      </c>
      <c r="P41" s="128" t="s">
        <v>68</v>
      </c>
      <c r="Q41" s="128" t="s">
        <v>69</v>
      </c>
      <c r="R41" s="128" t="s">
        <v>70</v>
      </c>
      <c r="S41" s="130" t="s">
        <v>71</v>
      </c>
      <c r="T41" s="101"/>
    </row>
    <row r="42" spans="2:20" x14ac:dyDescent="0.2">
      <c r="B42" s="135"/>
      <c r="C42" s="136"/>
      <c r="D42" s="138"/>
      <c r="E42" s="138"/>
      <c r="F42" s="138"/>
      <c r="G42" s="138"/>
      <c r="H42" s="138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31"/>
      <c r="T42" s="101"/>
    </row>
    <row r="43" spans="2:20" x14ac:dyDescent="0.2">
      <c r="B43" s="127" t="s">
        <v>4</v>
      </c>
      <c r="C43" s="20" t="s">
        <v>37</v>
      </c>
      <c r="D43" s="26"/>
      <c r="E43" s="26"/>
      <c r="F43" s="26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101"/>
    </row>
    <row r="44" spans="2:20" x14ac:dyDescent="0.2">
      <c r="B44" s="127"/>
      <c r="C44" s="19" t="s">
        <v>43</v>
      </c>
      <c r="D44" s="26">
        <v>2</v>
      </c>
      <c r="E44" s="26">
        <v>0</v>
      </c>
      <c r="F44" s="26">
        <v>2</v>
      </c>
      <c r="G44" s="27">
        <v>1</v>
      </c>
      <c r="H44" s="27">
        <v>1</v>
      </c>
      <c r="I44" s="27">
        <v>1</v>
      </c>
      <c r="J44" s="27">
        <v>1</v>
      </c>
      <c r="K44" s="27">
        <v>1</v>
      </c>
      <c r="L44" s="27">
        <v>1</v>
      </c>
      <c r="M44" s="27">
        <v>1</v>
      </c>
      <c r="N44" s="27">
        <v>1</v>
      </c>
      <c r="O44" s="27">
        <v>1</v>
      </c>
      <c r="P44" s="27">
        <v>1</v>
      </c>
      <c r="Q44" s="27">
        <v>1</v>
      </c>
      <c r="R44" s="27">
        <v>1</v>
      </c>
      <c r="S44" s="27">
        <v>3</v>
      </c>
      <c r="T44" s="101">
        <f t="shared" si="0"/>
        <v>1.1875</v>
      </c>
    </row>
    <row r="45" spans="2:20" x14ac:dyDescent="0.2">
      <c r="B45" s="127"/>
      <c r="C45" s="19" t="s">
        <v>44</v>
      </c>
      <c r="D45" s="26">
        <v>2</v>
      </c>
      <c r="E45" s="26">
        <v>0</v>
      </c>
      <c r="F45" s="26">
        <v>2</v>
      </c>
      <c r="G45" s="27">
        <v>2</v>
      </c>
      <c r="H45" s="27">
        <v>1</v>
      </c>
      <c r="I45" s="27">
        <v>1</v>
      </c>
      <c r="J45" s="27">
        <v>1</v>
      </c>
      <c r="K45" s="27">
        <v>2</v>
      </c>
      <c r="L45" s="27">
        <v>2</v>
      </c>
      <c r="M45" s="27">
        <v>2</v>
      </c>
      <c r="N45" s="27">
        <v>3</v>
      </c>
      <c r="O45" s="27">
        <v>2</v>
      </c>
      <c r="P45" s="27">
        <v>1</v>
      </c>
      <c r="Q45" s="27">
        <v>2</v>
      </c>
      <c r="R45" s="27">
        <v>1</v>
      </c>
      <c r="S45" s="27">
        <v>1</v>
      </c>
      <c r="T45" s="101">
        <f t="shared" si="0"/>
        <v>1.5625</v>
      </c>
    </row>
    <row r="46" spans="2:20" x14ac:dyDescent="0.2">
      <c r="B46" s="127"/>
      <c r="C46" s="19" t="s">
        <v>45</v>
      </c>
      <c r="D46" s="26">
        <v>1</v>
      </c>
      <c r="E46" s="26">
        <v>0</v>
      </c>
      <c r="F46" s="26">
        <v>2</v>
      </c>
      <c r="G46" s="27">
        <v>1</v>
      </c>
      <c r="H46" s="27">
        <v>1</v>
      </c>
      <c r="I46" s="27">
        <v>1</v>
      </c>
      <c r="J46" s="27">
        <v>1</v>
      </c>
      <c r="K46" s="27">
        <v>1</v>
      </c>
      <c r="L46" s="27">
        <v>2</v>
      </c>
      <c r="M46" s="27">
        <v>2</v>
      </c>
      <c r="N46" s="27">
        <v>2</v>
      </c>
      <c r="O46" s="27">
        <v>2</v>
      </c>
      <c r="P46" s="27">
        <v>1</v>
      </c>
      <c r="Q46" s="27">
        <v>2</v>
      </c>
      <c r="R46" s="27">
        <v>2</v>
      </c>
      <c r="S46" s="27">
        <v>1</v>
      </c>
      <c r="T46" s="101">
        <f t="shared" si="0"/>
        <v>1.375</v>
      </c>
    </row>
    <row r="47" spans="2:20" x14ac:dyDescent="0.2">
      <c r="B47" s="127"/>
      <c r="C47" s="21" t="s">
        <v>5</v>
      </c>
      <c r="D47" s="26">
        <v>1</v>
      </c>
      <c r="E47" s="26">
        <v>0</v>
      </c>
      <c r="F47" s="26">
        <v>1</v>
      </c>
      <c r="G47" s="27">
        <v>1</v>
      </c>
      <c r="H47" s="27">
        <v>1</v>
      </c>
      <c r="I47" s="27">
        <v>1</v>
      </c>
      <c r="J47" s="27">
        <v>1</v>
      </c>
      <c r="K47" s="27">
        <v>1</v>
      </c>
      <c r="L47" s="27">
        <v>1</v>
      </c>
      <c r="M47" s="27">
        <v>1</v>
      </c>
      <c r="N47" s="27">
        <v>2</v>
      </c>
      <c r="O47" s="27">
        <v>1</v>
      </c>
      <c r="P47" s="27">
        <v>1</v>
      </c>
      <c r="Q47" s="27">
        <v>1</v>
      </c>
      <c r="R47" s="27">
        <v>1</v>
      </c>
      <c r="S47" s="27">
        <v>2</v>
      </c>
      <c r="T47" s="101">
        <f t="shared" si="0"/>
        <v>1.0625</v>
      </c>
    </row>
    <row r="48" spans="2:20" x14ac:dyDescent="0.2">
      <c r="B48" s="127" t="s">
        <v>6</v>
      </c>
      <c r="C48" s="19" t="s">
        <v>46</v>
      </c>
      <c r="D48" s="26">
        <v>1</v>
      </c>
      <c r="E48" s="26">
        <v>0</v>
      </c>
      <c r="F48" s="26">
        <v>2</v>
      </c>
      <c r="G48" s="27">
        <v>1</v>
      </c>
      <c r="H48" s="27">
        <v>1</v>
      </c>
      <c r="I48" s="27">
        <v>1</v>
      </c>
      <c r="J48" s="27">
        <v>1</v>
      </c>
      <c r="K48" s="27">
        <v>1</v>
      </c>
      <c r="L48" s="27">
        <v>1</v>
      </c>
      <c r="M48" s="27">
        <v>2</v>
      </c>
      <c r="N48" s="27">
        <v>1</v>
      </c>
      <c r="O48" s="27">
        <v>1</v>
      </c>
      <c r="P48" s="27">
        <v>2</v>
      </c>
      <c r="Q48" s="27">
        <v>1</v>
      </c>
      <c r="R48" s="27">
        <v>1</v>
      </c>
      <c r="S48" s="27">
        <v>3</v>
      </c>
      <c r="T48" s="101">
        <f t="shared" si="0"/>
        <v>1.25</v>
      </c>
    </row>
    <row r="49" spans="2:20" x14ac:dyDescent="0.2">
      <c r="B49" s="127"/>
      <c r="C49" s="19" t="s">
        <v>47</v>
      </c>
      <c r="D49" s="26">
        <v>2</v>
      </c>
      <c r="E49" s="26">
        <v>0</v>
      </c>
      <c r="F49" s="26">
        <v>2</v>
      </c>
      <c r="G49" s="27">
        <v>1</v>
      </c>
      <c r="H49" s="27">
        <v>1</v>
      </c>
      <c r="I49" s="27">
        <v>2</v>
      </c>
      <c r="J49" s="27">
        <v>1</v>
      </c>
      <c r="K49" s="27">
        <v>1</v>
      </c>
      <c r="L49" s="27">
        <v>1</v>
      </c>
      <c r="M49" s="27">
        <v>1</v>
      </c>
      <c r="N49" s="27">
        <v>2</v>
      </c>
      <c r="O49" s="27">
        <v>1</v>
      </c>
      <c r="P49" s="27">
        <v>2</v>
      </c>
      <c r="Q49" s="27">
        <v>1</v>
      </c>
      <c r="R49" s="27">
        <v>1</v>
      </c>
      <c r="S49" s="27">
        <v>3</v>
      </c>
      <c r="T49" s="101">
        <f t="shared" si="0"/>
        <v>1.375</v>
      </c>
    </row>
    <row r="50" spans="2:20" ht="22.5" x14ac:dyDescent="0.2">
      <c r="B50" s="127"/>
      <c r="C50" s="19" t="s">
        <v>48</v>
      </c>
      <c r="D50" s="26">
        <v>1</v>
      </c>
      <c r="E50" s="26">
        <v>0</v>
      </c>
      <c r="F50" s="26">
        <v>1</v>
      </c>
      <c r="G50" s="27">
        <v>1</v>
      </c>
      <c r="H50" s="27">
        <v>1</v>
      </c>
      <c r="I50" s="27">
        <v>2</v>
      </c>
      <c r="J50" s="27">
        <v>1</v>
      </c>
      <c r="K50" s="27">
        <v>2</v>
      </c>
      <c r="L50" s="27">
        <v>1</v>
      </c>
      <c r="M50" s="27">
        <v>1</v>
      </c>
      <c r="N50" s="27">
        <v>2</v>
      </c>
      <c r="O50" s="27">
        <v>1</v>
      </c>
      <c r="P50" s="27">
        <v>2</v>
      </c>
      <c r="Q50" s="27">
        <v>1</v>
      </c>
      <c r="R50" s="27">
        <v>1</v>
      </c>
      <c r="S50" s="27">
        <v>3</v>
      </c>
      <c r="T50" s="101">
        <f t="shared" si="0"/>
        <v>1.3125</v>
      </c>
    </row>
    <row r="51" spans="2:20" ht="22.5" x14ac:dyDescent="0.2">
      <c r="B51" s="127"/>
      <c r="C51" s="21" t="s">
        <v>7</v>
      </c>
      <c r="D51" s="26">
        <v>1</v>
      </c>
      <c r="E51" s="26">
        <v>0</v>
      </c>
      <c r="F51" s="26">
        <v>1</v>
      </c>
      <c r="G51" s="27">
        <v>1</v>
      </c>
      <c r="H51" s="27">
        <v>1</v>
      </c>
      <c r="I51" s="27">
        <v>1</v>
      </c>
      <c r="J51" s="27">
        <v>1</v>
      </c>
      <c r="K51" s="27">
        <v>2</v>
      </c>
      <c r="L51" s="27">
        <v>1</v>
      </c>
      <c r="M51" s="27">
        <v>2</v>
      </c>
      <c r="N51" s="27">
        <v>3</v>
      </c>
      <c r="O51" s="27">
        <v>1</v>
      </c>
      <c r="P51" s="27">
        <v>1</v>
      </c>
      <c r="Q51" s="27">
        <v>1</v>
      </c>
      <c r="R51" s="27">
        <v>1</v>
      </c>
      <c r="S51" s="27">
        <v>3</v>
      </c>
      <c r="T51" s="101">
        <f t="shared" si="0"/>
        <v>1.3125</v>
      </c>
    </row>
    <row r="52" spans="2:20" x14ac:dyDescent="0.2">
      <c r="B52" s="127" t="s">
        <v>8</v>
      </c>
      <c r="C52" s="19" t="s">
        <v>49</v>
      </c>
      <c r="D52" s="26">
        <v>1</v>
      </c>
      <c r="E52" s="26">
        <v>0</v>
      </c>
      <c r="F52" s="26">
        <v>1</v>
      </c>
      <c r="G52" s="27">
        <v>1</v>
      </c>
      <c r="H52" s="27">
        <v>1</v>
      </c>
      <c r="I52" s="27">
        <v>1</v>
      </c>
      <c r="J52" s="27">
        <v>1</v>
      </c>
      <c r="K52" s="27">
        <v>2</v>
      </c>
      <c r="L52" s="27">
        <v>1</v>
      </c>
      <c r="M52" s="27">
        <v>1</v>
      </c>
      <c r="N52" s="27">
        <v>1</v>
      </c>
      <c r="O52" s="27">
        <v>1</v>
      </c>
      <c r="P52" s="27">
        <v>1</v>
      </c>
      <c r="Q52" s="27">
        <v>1</v>
      </c>
      <c r="R52" s="27">
        <v>1</v>
      </c>
      <c r="S52" s="27">
        <v>2</v>
      </c>
      <c r="T52" s="101">
        <f t="shared" si="0"/>
        <v>1.0625</v>
      </c>
    </row>
    <row r="53" spans="2:20" ht="22.5" x14ac:dyDescent="0.2">
      <c r="B53" s="127"/>
      <c r="C53" s="19" t="s">
        <v>50</v>
      </c>
      <c r="D53" s="26">
        <v>2</v>
      </c>
      <c r="E53" s="26">
        <v>0</v>
      </c>
      <c r="F53" s="26">
        <v>1</v>
      </c>
      <c r="G53" s="27">
        <v>1</v>
      </c>
      <c r="H53" s="27">
        <v>1</v>
      </c>
      <c r="I53" s="27">
        <v>1</v>
      </c>
      <c r="J53" s="27">
        <v>1</v>
      </c>
      <c r="K53" s="27">
        <v>2</v>
      </c>
      <c r="L53" s="27">
        <v>1</v>
      </c>
      <c r="M53" s="27">
        <v>1</v>
      </c>
      <c r="N53" s="27">
        <v>2</v>
      </c>
      <c r="O53" s="27">
        <v>1</v>
      </c>
      <c r="P53" s="27">
        <v>2</v>
      </c>
      <c r="Q53" s="27">
        <v>1</v>
      </c>
      <c r="R53" s="27">
        <v>1</v>
      </c>
      <c r="S53" s="27">
        <v>3</v>
      </c>
      <c r="T53" s="101">
        <f t="shared" si="0"/>
        <v>1.3125</v>
      </c>
    </row>
    <row r="54" spans="2:20" x14ac:dyDescent="0.2">
      <c r="B54" s="127"/>
      <c r="C54" s="21" t="s">
        <v>9</v>
      </c>
      <c r="D54" s="26">
        <v>1</v>
      </c>
      <c r="E54" s="26">
        <v>0</v>
      </c>
      <c r="F54" s="26">
        <v>1</v>
      </c>
      <c r="G54" s="27">
        <v>1</v>
      </c>
      <c r="H54" s="27">
        <v>1</v>
      </c>
      <c r="I54" s="27">
        <v>1</v>
      </c>
      <c r="J54" s="27">
        <v>1</v>
      </c>
      <c r="K54" s="27">
        <v>1</v>
      </c>
      <c r="L54" s="27">
        <v>1</v>
      </c>
      <c r="M54" s="27">
        <v>2</v>
      </c>
      <c r="N54" s="27">
        <v>2</v>
      </c>
      <c r="O54" s="27">
        <v>1</v>
      </c>
      <c r="P54" s="27">
        <v>1</v>
      </c>
      <c r="Q54" s="27">
        <v>1</v>
      </c>
      <c r="R54" s="27">
        <v>1</v>
      </c>
      <c r="S54" s="27">
        <v>3</v>
      </c>
      <c r="T54" s="101">
        <f t="shared" si="0"/>
        <v>1.1875</v>
      </c>
    </row>
    <row r="55" spans="2:20" x14ac:dyDescent="0.2">
      <c r="B55" s="127" t="s">
        <v>10</v>
      </c>
      <c r="C55" s="19" t="s">
        <v>51</v>
      </c>
      <c r="D55" s="26">
        <v>1</v>
      </c>
      <c r="E55" s="26">
        <v>0</v>
      </c>
      <c r="F55" s="26">
        <v>1</v>
      </c>
      <c r="G55" s="27">
        <v>1</v>
      </c>
      <c r="H55" s="27">
        <v>2</v>
      </c>
      <c r="I55" s="27">
        <v>1</v>
      </c>
      <c r="J55" s="27">
        <v>1</v>
      </c>
      <c r="K55" s="27">
        <v>1</v>
      </c>
      <c r="L55" s="27">
        <v>2</v>
      </c>
      <c r="M55" s="27">
        <v>1</v>
      </c>
      <c r="N55" s="27">
        <v>2</v>
      </c>
      <c r="O55" s="27">
        <v>1</v>
      </c>
      <c r="P55" s="27">
        <v>2</v>
      </c>
      <c r="Q55" s="27">
        <v>1</v>
      </c>
      <c r="R55" s="27">
        <v>1</v>
      </c>
      <c r="S55" s="27">
        <v>2</v>
      </c>
      <c r="T55" s="101">
        <f t="shared" si="0"/>
        <v>1.25</v>
      </c>
    </row>
    <row r="56" spans="2:20" ht="22.5" x14ac:dyDescent="0.2">
      <c r="B56" s="127"/>
      <c r="C56" s="19" t="s">
        <v>52</v>
      </c>
      <c r="D56" s="26">
        <v>1</v>
      </c>
      <c r="E56" s="26">
        <v>0</v>
      </c>
      <c r="F56" s="26">
        <v>2</v>
      </c>
      <c r="G56" s="27">
        <v>1</v>
      </c>
      <c r="H56" s="27">
        <v>1</v>
      </c>
      <c r="I56" s="27">
        <v>1</v>
      </c>
      <c r="J56" s="27">
        <v>1</v>
      </c>
      <c r="K56" s="27">
        <v>2</v>
      </c>
      <c r="L56" s="27">
        <v>2</v>
      </c>
      <c r="M56" s="27">
        <v>1</v>
      </c>
      <c r="N56" s="27">
        <v>3</v>
      </c>
      <c r="O56" s="27">
        <v>1</v>
      </c>
      <c r="P56" s="27">
        <v>2</v>
      </c>
      <c r="Q56" s="27">
        <v>2</v>
      </c>
      <c r="R56" s="27">
        <v>1</v>
      </c>
      <c r="S56" s="27">
        <v>3</v>
      </c>
      <c r="T56" s="101">
        <f t="shared" si="0"/>
        <v>1.5</v>
      </c>
    </row>
    <row r="57" spans="2:20" x14ac:dyDescent="0.2">
      <c r="B57" s="127"/>
      <c r="C57" s="19" t="s">
        <v>53</v>
      </c>
      <c r="D57" s="26">
        <v>1</v>
      </c>
      <c r="E57" s="26">
        <v>0</v>
      </c>
      <c r="F57" s="26">
        <v>1</v>
      </c>
      <c r="G57" s="27">
        <v>1</v>
      </c>
      <c r="H57" s="27">
        <v>1</v>
      </c>
      <c r="I57" s="27">
        <v>1</v>
      </c>
      <c r="J57" s="27">
        <v>1</v>
      </c>
      <c r="K57" s="27">
        <v>2</v>
      </c>
      <c r="L57" s="27">
        <v>1</v>
      </c>
      <c r="M57" s="27">
        <v>1</v>
      </c>
      <c r="N57" s="27">
        <v>2</v>
      </c>
      <c r="O57" s="27">
        <v>1</v>
      </c>
      <c r="P57" s="27">
        <v>1</v>
      </c>
      <c r="Q57" s="27">
        <v>2</v>
      </c>
      <c r="R57" s="27">
        <v>1</v>
      </c>
      <c r="S57" s="27">
        <v>3</v>
      </c>
      <c r="T57" s="101">
        <f t="shared" si="0"/>
        <v>1.25</v>
      </c>
    </row>
    <row r="58" spans="2:20" x14ac:dyDescent="0.2">
      <c r="B58" s="127"/>
      <c r="C58" s="21" t="s">
        <v>11</v>
      </c>
      <c r="D58" s="26">
        <v>1</v>
      </c>
      <c r="E58" s="26">
        <v>0</v>
      </c>
      <c r="F58" s="26">
        <v>2</v>
      </c>
      <c r="G58" s="27">
        <v>1</v>
      </c>
      <c r="H58" s="27">
        <v>2</v>
      </c>
      <c r="I58" s="27">
        <v>1</v>
      </c>
      <c r="J58" s="27">
        <v>1</v>
      </c>
      <c r="K58" s="27">
        <v>1</v>
      </c>
      <c r="L58" s="27">
        <v>1</v>
      </c>
      <c r="M58" s="27">
        <v>1</v>
      </c>
      <c r="N58" s="27">
        <v>2</v>
      </c>
      <c r="O58" s="27">
        <v>2</v>
      </c>
      <c r="P58" s="27">
        <v>1</v>
      </c>
      <c r="Q58" s="27">
        <v>2</v>
      </c>
      <c r="R58" s="27">
        <v>1</v>
      </c>
      <c r="S58" s="27">
        <v>3</v>
      </c>
      <c r="T58" s="101">
        <f t="shared" si="0"/>
        <v>1.375</v>
      </c>
    </row>
    <row r="59" spans="2:20" x14ac:dyDescent="0.2">
      <c r="B59" s="127" t="s">
        <v>12</v>
      </c>
      <c r="C59" s="19" t="s">
        <v>54</v>
      </c>
      <c r="D59" s="26">
        <v>1</v>
      </c>
      <c r="E59" s="26">
        <v>0</v>
      </c>
      <c r="F59" s="26">
        <v>1</v>
      </c>
      <c r="G59" s="27">
        <v>1</v>
      </c>
      <c r="H59" s="27">
        <v>1</v>
      </c>
      <c r="I59" s="27">
        <v>2</v>
      </c>
      <c r="J59" s="27">
        <v>1</v>
      </c>
      <c r="K59" s="27">
        <v>1</v>
      </c>
      <c r="L59" s="27">
        <v>1</v>
      </c>
      <c r="M59" s="27">
        <v>1</v>
      </c>
      <c r="N59" s="27">
        <v>2</v>
      </c>
      <c r="O59" s="27">
        <v>1</v>
      </c>
      <c r="P59" s="27">
        <v>1</v>
      </c>
      <c r="Q59" s="27">
        <v>1</v>
      </c>
      <c r="R59" s="27">
        <v>1</v>
      </c>
      <c r="S59" s="27">
        <v>3</v>
      </c>
      <c r="T59" s="101">
        <f t="shared" si="0"/>
        <v>1.1875</v>
      </c>
    </row>
    <row r="60" spans="2:20" x14ac:dyDescent="0.2">
      <c r="B60" s="127"/>
      <c r="C60" s="19" t="s">
        <v>55</v>
      </c>
      <c r="D60" s="26">
        <v>1</v>
      </c>
      <c r="E60" s="26">
        <v>0</v>
      </c>
      <c r="F60" s="26">
        <v>1</v>
      </c>
      <c r="G60" s="27">
        <v>1</v>
      </c>
      <c r="H60" s="27">
        <v>1</v>
      </c>
      <c r="I60" s="27">
        <v>1</v>
      </c>
      <c r="J60" s="27">
        <v>1</v>
      </c>
      <c r="K60" s="27">
        <v>1</v>
      </c>
      <c r="L60" s="27">
        <v>1</v>
      </c>
      <c r="M60" s="27">
        <v>1</v>
      </c>
      <c r="N60" s="27">
        <v>3</v>
      </c>
      <c r="O60" s="27">
        <v>1</v>
      </c>
      <c r="P60" s="27">
        <v>1</v>
      </c>
      <c r="Q60" s="27">
        <v>1</v>
      </c>
      <c r="R60" s="27">
        <v>1</v>
      </c>
      <c r="S60" s="27">
        <v>3</v>
      </c>
      <c r="T60" s="101">
        <f t="shared" si="0"/>
        <v>1.1875</v>
      </c>
    </row>
    <row r="61" spans="2:20" ht="22.5" x14ac:dyDescent="0.2">
      <c r="B61" s="127"/>
      <c r="C61" s="21" t="s">
        <v>13</v>
      </c>
      <c r="D61" s="26">
        <v>1</v>
      </c>
      <c r="E61" s="26">
        <v>0</v>
      </c>
      <c r="F61" s="26">
        <v>2</v>
      </c>
      <c r="G61" s="27">
        <v>1</v>
      </c>
      <c r="H61" s="27">
        <v>1</v>
      </c>
      <c r="I61" s="27">
        <v>1</v>
      </c>
      <c r="J61" s="27">
        <v>1</v>
      </c>
      <c r="K61" s="27">
        <v>1</v>
      </c>
      <c r="L61" s="27">
        <v>1</v>
      </c>
      <c r="M61" s="27">
        <v>2</v>
      </c>
      <c r="N61" s="27">
        <v>2</v>
      </c>
      <c r="O61" s="27">
        <v>1</v>
      </c>
      <c r="P61" s="27">
        <v>1</v>
      </c>
      <c r="Q61" s="27">
        <v>1</v>
      </c>
      <c r="R61" s="27">
        <v>1</v>
      </c>
      <c r="S61" s="27">
        <v>2</v>
      </c>
      <c r="T61" s="101">
        <f t="shared" si="0"/>
        <v>1.1875</v>
      </c>
    </row>
    <row r="62" spans="2:20" x14ac:dyDescent="0.2">
      <c r="B62" s="127" t="s">
        <v>14</v>
      </c>
      <c r="C62" s="19" t="s">
        <v>56</v>
      </c>
      <c r="D62" s="26">
        <v>1</v>
      </c>
      <c r="E62" s="26">
        <v>0</v>
      </c>
      <c r="F62" s="26">
        <v>1</v>
      </c>
      <c r="G62" s="27">
        <v>1</v>
      </c>
      <c r="H62" s="27">
        <v>1</v>
      </c>
      <c r="I62" s="27">
        <v>1</v>
      </c>
      <c r="J62" s="27">
        <v>1</v>
      </c>
      <c r="K62" s="27">
        <v>2</v>
      </c>
      <c r="L62" s="27">
        <v>1</v>
      </c>
      <c r="M62" s="27">
        <v>1</v>
      </c>
      <c r="N62" s="27">
        <v>3</v>
      </c>
      <c r="O62" s="27">
        <v>1</v>
      </c>
      <c r="P62" s="27">
        <v>1</v>
      </c>
      <c r="Q62" s="27">
        <v>2</v>
      </c>
      <c r="R62" s="27">
        <v>1</v>
      </c>
      <c r="S62" s="27">
        <v>3</v>
      </c>
      <c r="T62" s="101">
        <f t="shared" si="0"/>
        <v>1.3125</v>
      </c>
    </row>
    <row r="63" spans="2:20" x14ac:dyDescent="0.2">
      <c r="B63" s="127"/>
      <c r="C63" s="21" t="s">
        <v>15</v>
      </c>
      <c r="D63" s="26">
        <v>1</v>
      </c>
      <c r="E63" s="26">
        <v>0</v>
      </c>
      <c r="F63" s="26">
        <v>1</v>
      </c>
      <c r="G63" s="27">
        <v>1</v>
      </c>
      <c r="H63" s="27">
        <v>1</v>
      </c>
      <c r="I63" s="27">
        <v>1</v>
      </c>
      <c r="J63" s="27">
        <v>1</v>
      </c>
      <c r="K63" s="27">
        <v>2</v>
      </c>
      <c r="L63" s="27">
        <v>1</v>
      </c>
      <c r="M63" s="27">
        <v>1</v>
      </c>
      <c r="N63" s="27">
        <v>2</v>
      </c>
      <c r="O63" s="27">
        <v>1</v>
      </c>
      <c r="P63" s="27">
        <v>1</v>
      </c>
      <c r="Q63" s="27">
        <v>1</v>
      </c>
      <c r="R63" s="27">
        <v>1</v>
      </c>
      <c r="S63" s="27">
        <v>2</v>
      </c>
      <c r="T63" s="101">
        <f t="shared" si="0"/>
        <v>1.125</v>
      </c>
    </row>
    <row r="64" spans="2:20" x14ac:dyDescent="0.2">
      <c r="B64" s="126" t="s">
        <v>16</v>
      </c>
      <c r="C64" s="19" t="s">
        <v>57</v>
      </c>
      <c r="D64" s="26">
        <v>1</v>
      </c>
      <c r="E64" s="26">
        <v>0</v>
      </c>
      <c r="F64" s="26">
        <v>1</v>
      </c>
      <c r="G64" s="27">
        <v>1</v>
      </c>
      <c r="H64" s="27">
        <v>1</v>
      </c>
      <c r="I64" s="27">
        <v>1</v>
      </c>
      <c r="J64" s="27">
        <v>1</v>
      </c>
      <c r="K64" s="27">
        <v>2</v>
      </c>
      <c r="L64" s="27">
        <v>1</v>
      </c>
      <c r="M64" s="27">
        <v>1</v>
      </c>
      <c r="N64" s="27">
        <v>3</v>
      </c>
      <c r="O64" s="27">
        <v>1</v>
      </c>
      <c r="P64" s="27">
        <v>1</v>
      </c>
      <c r="Q64" s="27">
        <v>1</v>
      </c>
      <c r="R64" s="27">
        <v>1</v>
      </c>
      <c r="S64" s="27">
        <v>2</v>
      </c>
      <c r="T64" s="101">
        <f t="shared" si="0"/>
        <v>1.1875</v>
      </c>
    </row>
    <row r="65" spans="2:20" ht="22.5" x14ac:dyDescent="0.2">
      <c r="B65" s="126"/>
      <c r="C65" s="21" t="s">
        <v>17</v>
      </c>
      <c r="D65" s="26">
        <v>3</v>
      </c>
      <c r="E65" s="26">
        <v>0</v>
      </c>
      <c r="F65" s="26">
        <v>2</v>
      </c>
      <c r="G65" s="27">
        <v>1</v>
      </c>
      <c r="H65" s="27">
        <v>1</v>
      </c>
      <c r="I65" s="27">
        <v>1</v>
      </c>
      <c r="J65" s="27">
        <v>1</v>
      </c>
      <c r="K65" s="27">
        <v>2</v>
      </c>
      <c r="L65" s="27">
        <v>1</v>
      </c>
      <c r="M65" s="27">
        <v>1</v>
      </c>
      <c r="N65" s="27">
        <v>3</v>
      </c>
      <c r="O65" s="27">
        <v>1</v>
      </c>
      <c r="P65" s="27">
        <v>1</v>
      </c>
      <c r="Q65" s="27">
        <v>2</v>
      </c>
      <c r="R65" s="27">
        <v>1</v>
      </c>
      <c r="S65" s="27">
        <v>3</v>
      </c>
      <c r="T65" s="101">
        <f t="shared" si="0"/>
        <v>1.5</v>
      </c>
    </row>
    <row r="66" spans="2:20" x14ac:dyDescent="0.2">
      <c r="B66" s="126" t="s">
        <v>18</v>
      </c>
      <c r="C66" s="19" t="s">
        <v>58</v>
      </c>
      <c r="D66" s="98"/>
      <c r="E66" s="98"/>
      <c r="F66" s="98"/>
      <c r="G66" s="99"/>
      <c r="H66" s="99"/>
      <c r="I66" s="99"/>
      <c r="J66" s="99"/>
      <c r="K66" s="99"/>
      <c r="L66" s="99"/>
      <c r="M66" s="99"/>
      <c r="N66" s="99">
        <v>3</v>
      </c>
      <c r="O66" s="99"/>
      <c r="P66" s="99"/>
      <c r="Q66" s="99"/>
      <c r="R66" s="99"/>
      <c r="S66" s="99">
        <v>3</v>
      </c>
      <c r="T66" s="101">
        <f t="shared" si="0"/>
        <v>3</v>
      </c>
    </row>
    <row r="67" spans="2:20" x14ac:dyDescent="0.2">
      <c r="B67" s="126"/>
      <c r="C67" s="22" t="s">
        <v>19</v>
      </c>
      <c r="D67" s="98">
        <v>1</v>
      </c>
      <c r="E67" s="98">
        <v>0</v>
      </c>
      <c r="F67" s="98">
        <v>1</v>
      </c>
      <c r="G67" s="99">
        <v>1</v>
      </c>
      <c r="H67" s="99">
        <v>1</v>
      </c>
      <c r="I67" s="99">
        <v>1</v>
      </c>
      <c r="J67" s="99">
        <v>1</v>
      </c>
      <c r="K67" s="99">
        <v>1</v>
      </c>
      <c r="L67" s="99">
        <v>1</v>
      </c>
      <c r="M67" s="99">
        <v>1</v>
      </c>
      <c r="N67" s="99"/>
      <c r="O67" s="99">
        <v>1</v>
      </c>
      <c r="P67" s="99">
        <v>1</v>
      </c>
      <c r="Q67" s="99">
        <v>1</v>
      </c>
      <c r="R67" s="99">
        <v>1</v>
      </c>
      <c r="S67" s="99"/>
      <c r="T67" s="101">
        <f t="shared" si="0"/>
        <v>0.9285714285714286</v>
      </c>
    </row>
    <row r="68" spans="2:20" x14ac:dyDescent="0.2">
      <c r="B68" s="126" t="s">
        <v>20</v>
      </c>
      <c r="C68" s="19" t="s">
        <v>59</v>
      </c>
      <c r="D68" s="26">
        <v>1</v>
      </c>
      <c r="E68" s="26">
        <v>0</v>
      </c>
      <c r="F68" s="26">
        <v>1</v>
      </c>
      <c r="G68" s="27">
        <v>1</v>
      </c>
      <c r="H68" s="27">
        <v>1</v>
      </c>
      <c r="I68" s="27">
        <v>1</v>
      </c>
      <c r="J68" s="27">
        <v>1</v>
      </c>
      <c r="K68" s="27">
        <v>1</v>
      </c>
      <c r="L68" s="27">
        <v>1</v>
      </c>
      <c r="M68" s="27">
        <v>1</v>
      </c>
      <c r="N68" s="27">
        <v>3</v>
      </c>
      <c r="O68" s="27">
        <v>1</v>
      </c>
      <c r="P68" s="27">
        <v>1</v>
      </c>
      <c r="Q68" s="27">
        <v>1</v>
      </c>
      <c r="R68" s="27">
        <v>1</v>
      </c>
      <c r="S68" s="27">
        <v>3</v>
      </c>
      <c r="T68" s="101">
        <f t="shared" si="0"/>
        <v>1.1875</v>
      </c>
    </row>
    <row r="69" spans="2:20" x14ac:dyDescent="0.2">
      <c r="B69" s="126"/>
      <c r="C69" s="21" t="s">
        <v>21</v>
      </c>
      <c r="D69" s="26">
        <v>3</v>
      </c>
      <c r="E69" s="26">
        <v>0</v>
      </c>
      <c r="F69" s="26">
        <v>3</v>
      </c>
      <c r="G69" s="26">
        <v>3</v>
      </c>
      <c r="H69" s="26">
        <v>3</v>
      </c>
      <c r="I69" s="26">
        <v>3</v>
      </c>
      <c r="J69" s="26">
        <v>3</v>
      </c>
      <c r="K69" s="26">
        <v>3</v>
      </c>
      <c r="L69" s="26">
        <v>3</v>
      </c>
      <c r="M69" s="26">
        <v>3</v>
      </c>
      <c r="N69" s="26">
        <v>3</v>
      </c>
      <c r="O69" s="26">
        <v>3</v>
      </c>
      <c r="P69" s="26">
        <v>3</v>
      </c>
      <c r="Q69" s="26">
        <v>3</v>
      </c>
      <c r="R69" s="26">
        <v>3</v>
      </c>
      <c r="S69" s="26">
        <v>3</v>
      </c>
      <c r="T69" s="101">
        <f t="shared" si="0"/>
        <v>2.8125</v>
      </c>
    </row>
    <row r="70" spans="2:20" x14ac:dyDescent="0.2">
      <c r="D70" s="25">
        <f>SUM(D44:D69)</f>
        <v>33</v>
      </c>
      <c r="E70" s="25">
        <f t="shared" ref="E70:S70" si="2">SUM(E44:E69)</f>
        <v>0</v>
      </c>
      <c r="F70" s="25">
        <f t="shared" si="2"/>
        <v>36</v>
      </c>
      <c r="G70" s="25">
        <f t="shared" si="2"/>
        <v>28</v>
      </c>
      <c r="H70" s="25">
        <f t="shared" si="2"/>
        <v>29</v>
      </c>
      <c r="I70" s="25">
        <f t="shared" si="2"/>
        <v>30</v>
      </c>
      <c r="J70" s="25">
        <f t="shared" si="2"/>
        <v>27</v>
      </c>
      <c r="K70" s="25">
        <f t="shared" si="2"/>
        <v>38</v>
      </c>
      <c r="L70" s="25">
        <f t="shared" si="2"/>
        <v>31</v>
      </c>
      <c r="M70" s="25">
        <f t="shared" si="2"/>
        <v>33</v>
      </c>
      <c r="N70" s="25">
        <f t="shared" si="2"/>
        <v>57</v>
      </c>
      <c r="O70" s="25">
        <f t="shared" si="2"/>
        <v>30</v>
      </c>
      <c r="P70" s="25">
        <f t="shared" si="2"/>
        <v>33</v>
      </c>
      <c r="Q70" s="25">
        <f t="shared" si="2"/>
        <v>34</v>
      </c>
      <c r="R70" s="25">
        <f t="shared" si="2"/>
        <v>28</v>
      </c>
      <c r="S70" s="25">
        <f t="shared" si="2"/>
        <v>65</v>
      </c>
      <c r="T70" s="101">
        <f t="shared" si="0"/>
        <v>33.25</v>
      </c>
    </row>
    <row r="71" spans="2:20" x14ac:dyDescent="0.2">
      <c r="T71" s="101"/>
    </row>
    <row r="72" spans="2:20" x14ac:dyDescent="0.2">
      <c r="T72" s="101"/>
    </row>
    <row r="73" spans="2:20" x14ac:dyDescent="0.2">
      <c r="T73" s="101"/>
    </row>
    <row r="74" spans="2:20" x14ac:dyDescent="0.2">
      <c r="B74" s="23" t="s">
        <v>73</v>
      </c>
      <c r="T74" s="101"/>
    </row>
    <row r="75" spans="2:20" x14ac:dyDescent="0.2">
      <c r="B75" s="132" t="s">
        <v>0</v>
      </c>
      <c r="C75" s="133"/>
      <c r="D75" s="133"/>
      <c r="E75" s="133"/>
      <c r="F75" s="133"/>
      <c r="G75" s="133"/>
      <c r="H75" s="134"/>
      <c r="T75" s="101"/>
    </row>
    <row r="76" spans="2:20" x14ac:dyDescent="0.2">
      <c r="B76" s="135" t="s">
        <v>1</v>
      </c>
      <c r="C76" s="136" t="s">
        <v>2</v>
      </c>
      <c r="D76" s="137" t="s">
        <v>38</v>
      </c>
      <c r="E76" s="137" t="s">
        <v>39</v>
      </c>
      <c r="F76" s="137" t="s">
        <v>40</v>
      </c>
      <c r="G76" s="137" t="s">
        <v>41</v>
      </c>
      <c r="H76" s="137" t="s">
        <v>42</v>
      </c>
      <c r="I76" s="128" t="s">
        <v>61</v>
      </c>
      <c r="J76" s="128" t="s">
        <v>62</v>
      </c>
      <c r="K76" s="128" t="s">
        <v>63</v>
      </c>
      <c r="L76" s="128" t="s">
        <v>81</v>
      </c>
      <c r="M76" s="128" t="s">
        <v>65</v>
      </c>
      <c r="N76" s="128" t="s">
        <v>66</v>
      </c>
      <c r="O76" s="128" t="s">
        <v>67</v>
      </c>
      <c r="P76" s="128" t="s">
        <v>68</v>
      </c>
      <c r="Q76" s="128" t="s">
        <v>69</v>
      </c>
      <c r="R76" s="128" t="s">
        <v>70</v>
      </c>
      <c r="S76" s="130" t="s">
        <v>71</v>
      </c>
      <c r="T76" s="101"/>
    </row>
    <row r="77" spans="2:20" x14ac:dyDescent="0.2">
      <c r="B77" s="135"/>
      <c r="C77" s="136"/>
      <c r="D77" s="137"/>
      <c r="E77" s="137"/>
      <c r="F77" s="137"/>
      <c r="G77" s="137"/>
      <c r="H77" s="137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31"/>
      <c r="T77" s="101"/>
    </row>
    <row r="78" spans="2:20" x14ac:dyDescent="0.2">
      <c r="B78" s="127" t="s">
        <v>4</v>
      </c>
      <c r="C78" s="20" t="s">
        <v>37</v>
      </c>
      <c r="D78" s="26"/>
      <c r="E78" s="26"/>
      <c r="F78" s="26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101"/>
    </row>
    <row r="79" spans="2:20" x14ac:dyDescent="0.2">
      <c r="B79" s="127"/>
      <c r="C79" s="19" t="s">
        <v>43</v>
      </c>
      <c r="D79" s="26">
        <v>3</v>
      </c>
      <c r="E79" s="26">
        <v>1</v>
      </c>
      <c r="F79" s="26">
        <v>3</v>
      </c>
      <c r="G79" s="27">
        <v>3</v>
      </c>
      <c r="H79" s="27">
        <v>2</v>
      </c>
      <c r="I79" s="27">
        <v>2</v>
      </c>
      <c r="J79" s="27">
        <v>1</v>
      </c>
      <c r="K79" s="27">
        <v>1</v>
      </c>
      <c r="L79" s="27">
        <v>1</v>
      </c>
      <c r="M79" s="27">
        <v>2</v>
      </c>
      <c r="N79" s="27">
        <v>2</v>
      </c>
      <c r="O79" s="27">
        <v>1</v>
      </c>
      <c r="P79" s="27">
        <v>1</v>
      </c>
      <c r="Q79" s="27">
        <v>1</v>
      </c>
      <c r="R79" s="27">
        <v>1</v>
      </c>
      <c r="S79" s="27">
        <v>3</v>
      </c>
      <c r="T79" s="101">
        <f t="shared" ref="T79:T134" si="3">AVERAGE(D79:S79)</f>
        <v>1.75</v>
      </c>
    </row>
    <row r="80" spans="2:20" x14ac:dyDescent="0.2">
      <c r="B80" s="127"/>
      <c r="C80" s="19" t="s">
        <v>44</v>
      </c>
      <c r="D80" s="26">
        <v>3</v>
      </c>
      <c r="E80" s="26">
        <v>1</v>
      </c>
      <c r="F80" s="26">
        <v>3</v>
      </c>
      <c r="G80" s="27">
        <v>1</v>
      </c>
      <c r="H80" s="27">
        <v>1</v>
      </c>
      <c r="I80" s="27">
        <v>2</v>
      </c>
      <c r="J80" s="27">
        <v>1</v>
      </c>
      <c r="K80" s="27">
        <v>3</v>
      </c>
      <c r="L80" s="27">
        <v>3</v>
      </c>
      <c r="M80" s="27">
        <v>1</v>
      </c>
      <c r="N80" s="27">
        <v>2</v>
      </c>
      <c r="O80" s="27">
        <v>3</v>
      </c>
      <c r="P80" s="27">
        <v>1</v>
      </c>
      <c r="Q80" s="27">
        <v>3</v>
      </c>
      <c r="R80" s="27">
        <v>1</v>
      </c>
      <c r="S80" s="27">
        <v>1</v>
      </c>
      <c r="T80" s="101">
        <f t="shared" si="3"/>
        <v>1.875</v>
      </c>
    </row>
    <row r="81" spans="2:20" x14ac:dyDescent="0.2">
      <c r="B81" s="127"/>
      <c r="C81" s="19" t="s">
        <v>45</v>
      </c>
      <c r="D81" s="26">
        <v>3</v>
      </c>
      <c r="E81" s="26">
        <v>1</v>
      </c>
      <c r="F81" s="26">
        <v>3</v>
      </c>
      <c r="G81" s="27">
        <v>3</v>
      </c>
      <c r="H81" s="27">
        <v>3</v>
      </c>
      <c r="I81" s="27">
        <v>2</v>
      </c>
      <c r="J81" s="27">
        <v>1</v>
      </c>
      <c r="K81" s="27">
        <v>2</v>
      </c>
      <c r="L81" s="27">
        <v>2</v>
      </c>
      <c r="M81" s="27">
        <v>1</v>
      </c>
      <c r="N81" s="27">
        <v>2</v>
      </c>
      <c r="O81" s="27">
        <v>3</v>
      </c>
      <c r="P81" s="27">
        <v>2</v>
      </c>
      <c r="Q81" s="27">
        <v>3</v>
      </c>
      <c r="R81" s="27">
        <v>2</v>
      </c>
      <c r="S81" s="27">
        <v>1</v>
      </c>
      <c r="T81" s="101">
        <f t="shared" si="3"/>
        <v>2.125</v>
      </c>
    </row>
    <row r="82" spans="2:20" x14ac:dyDescent="0.2">
      <c r="B82" s="127"/>
      <c r="C82" s="21" t="s">
        <v>5</v>
      </c>
      <c r="D82" s="26">
        <v>2</v>
      </c>
      <c r="E82" s="26">
        <v>1</v>
      </c>
      <c r="F82" s="26">
        <v>3</v>
      </c>
      <c r="G82" s="27">
        <v>1</v>
      </c>
      <c r="H82" s="27">
        <v>3</v>
      </c>
      <c r="I82" s="27">
        <v>1</v>
      </c>
      <c r="J82" s="27">
        <v>1</v>
      </c>
      <c r="K82" s="27">
        <v>1</v>
      </c>
      <c r="L82" s="27">
        <v>1</v>
      </c>
      <c r="M82" s="27">
        <v>1</v>
      </c>
      <c r="N82" s="27">
        <v>3</v>
      </c>
      <c r="O82" s="27">
        <v>1</v>
      </c>
      <c r="P82" s="27">
        <v>1</v>
      </c>
      <c r="Q82" s="27">
        <v>2</v>
      </c>
      <c r="R82" s="27">
        <v>1</v>
      </c>
      <c r="S82" s="27">
        <v>1</v>
      </c>
      <c r="T82" s="101">
        <f t="shared" si="3"/>
        <v>1.5</v>
      </c>
    </row>
    <row r="83" spans="2:20" x14ac:dyDescent="0.2">
      <c r="B83" s="127" t="s">
        <v>6</v>
      </c>
      <c r="C83" s="19" t="s">
        <v>46</v>
      </c>
      <c r="D83" s="26">
        <v>2</v>
      </c>
      <c r="E83" s="26">
        <v>1</v>
      </c>
      <c r="F83" s="26">
        <v>1</v>
      </c>
      <c r="G83" s="27">
        <v>1</v>
      </c>
      <c r="H83" s="27">
        <v>1</v>
      </c>
      <c r="I83" s="27">
        <v>2</v>
      </c>
      <c r="J83" s="27">
        <v>1</v>
      </c>
      <c r="K83" s="27">
        <v>1</v>
      </c>
      <c r="L83" s="27">
        <v>2</v>
      </c>
      <c r="M83" s="27">
        <v>1</v>
      </c>
      <c r="N83" s="27">
        <v>3</v>
      </c>
      <c r="O83" s="27">
        <v>1</v>
      </c>
      <c r="P83" s="27">
        <v>1</v>
      </c>
      <c r="Q83" s="27">
        <v>2</v>
      </c>
      <c r="R83" s="27">
        <v>1</v>
      </c>
      <c r="S83" s="27">
        <v>3</v>
      </c>
      <c r="T83" s="101">
        <f t="shared" si="3"/>
        <v>1.5</v>
      </c>
    </row>
    <row r="84" spans="2:20" x14ac:dyDescent="0.2">
      <c r="B84" s="127"/>
      <c r="C84" s="19" t="s">
        <v>47</v>
      </c>
      <c r="D84" s="26">
        <v>2</v>
      </c>
      <c r="E84" s="26">
        <v>1</v>
      </c>
      <c r="F84" s="26">
        <v>2</v>
      </c>
      <c r="G84" s="27">
        <v>2</v>
      </c>
      <c r="H84" s="27">
        <v>1</v>
      </c>
      <c r="I84" s="27">
        <v>2</v>
      </c>
      <c r="J84" s="27">
        <v>3</v>
      </c>
      <c r="K84" s="27">
        <v>3</v>
      </c>
      <c r="L84" s="27">
        <v>3</v>
      </c>
      <c r="M84" s="27">
        <v>3</v>
      </c>
      <c r="N84" s="27">
        <v>3</v>
      </c>
      <c r="O84" s="27">
        <v>2</v>
      </c>
      <c r="P84" s="27">
        <v>2</v>
      </c>
      <c r="Q84" s="27">
        <v>2</v>
      </c>
      <c r="R84" s="27">
        <v>2</v>
      </c>
      <c r="S84" s="27">
        <v>3</v>
      </c>
      <c r="T84" s="101">
        <f t="shared" si="3"/>
        <v>2.25</v>
      </c>
    </row>
    <row r="85" spans="2:20" ht="22.5" x14ac:dyDescent="0.2">
      <c r="B85" s="127"/>
      <c r="C85" s="19" t="s">
        <v>48</v>
      </c>
      <c r="D85" s="26">
        <v>2</v>
      </c>
      <c r="E85" s="26">
        <v>1</v>
      </c>
      <c r="F85" s="26">
        <v>2</v>
      </c>
      <c r="G85" s="27">
        <v>1</v>
      </c>
      <c r="H85" s="27">
        <v>1</v>
      </c>
      <c r="I85" s="27">
        <v>1</v>
      </c>
      <c r="J85" s="27">
        <v>1</v>
      </c>
      <c r="K85" s="27">
        <v>2</v>
      </c>
      <c r="L85" s="27">
        <v>2</v>
      </c>
      <c r="M85" s="27">
        <v>1</v>
      </c>
      <c r="N85" s="27">
        <v>3</v>
      </c>
      <c r="O85" s="27">
        <v>1</v>
      </c>
      <c r="P85" s="27">
        <v>1</v>
      </c>
      <c r="Q85" s="27">
        <v>2</v>
      </c>
      <c r="R85" s="27">
        <v>1</v>
      </c>
      <c r="S85" s="27">
        <v>2</v>
      </c>
      <c r="T85" s="101">
        <f t="shared" si="3"/>
        <v>1.5</v>
      </c>
    </row>
    <row r="86" spans="2:20" ht="22.5" x14ac:dyDescent="0.2">
      <c r="B86" s="127"/>
      <c r="C86" s="21" t="s">
        <v>7</v>
      </c>
      <c r="D86" s="26">
        <v>2</v>
      </c>
      <c r="E86" s="26">
        <v>1</v>
      </c>
      <c r="F86" s="26">
        <v>1</v>
      </c>
      <c r="G86" s="27">
        <v>2</v>
      </c>
      <c r="H86" s="27">
        <v>1</v>
      </c>
      <c r="I86" s="27">
        <v>1</v>
      </c>
      <c r="J86" s="27">
        <v>1</v>
      </c>
      <c r="K86" s="27">
        <v>1</v>
      </c>
      <c r="L86" s="27">
        <v>2</v>
      </c>
      <c r="M86" s="27">
        <v>1</v>
      </c>
      <c r="N86" s="27">
        <v>3</v>
      </c>
      <c r="O86" s="27">
        <v>1</v>
      </c>
      <c r="P86" s="27">
        <v>1</v>
      </c>
      <c r="Q86" s="27">
        <v>1</v>
      </c>
      <c r="R86" s="27">
        <v>1</v>
      </c>
      <c r="S86" s="27">
        <v>3</v>
      </c>
      <c r="T86" s="101">
        <f t="shared" si="3"/>
        <v>1.4375</v>
      </c>
    </row>
    <row r="87" spans="2:20" x14ac:dyDescent="0.2">
      <c r="B87" s="127" t="s">
        <v>8</v>
      </c>
      <c r="C87" s="19" t="s">
        <v>49</v>
      </c>
      <c r="D87" s="26">
        <v>2</v>
      </c>
      <c r="E87" s="26">
        <v>1</v>
      </c>
      <c r="F87" s="26">
        <v>1</v>
      </c>
      <c r="G87" s="27">
        <v>2</v>
      </c>
      <c r="H87" s="27">
        <v>1</v>
      </c>
      <c r="I87" s="27">
        <v>1</v>
      </c>
      <c r="J87" s="27">
        <v>1</v>
      </c>
      <c r="K87" s="27">
        <v>1</v>
      </c>
      <c r="L87" s="27">
        <v>2</v>
      </c>
      <c r="M87" s="27">
        <v>1</v>
      </c>
      <c r="N87" s="27">
        <v>1</v>
      </c>
      <c r="O87" s="27">
        <v>1</v>
      </c>
      <c r="P87" s="27">
        <v>1</v>
      </c>
      <c r="Q87" s="27">
        <v>1</v>
      </c>
      <c r="R87" s="27">
        <v>1</v>
      </c>
      <c r="S87" s="27">
        <v>2</v>
      </c>
      <c r="T87" s="101">
        <f t="shared" si="3"/>
        <v>1.25</v>
      </c>
    </row>
    <row r="88" spans="2:20" ht="22.5" x14ac:dyDescent="0.2">
      <c r="B88" s="127"/>
      <c r="C88" s="19" t="s">
        <v>50</v>
      </c>
      <c r="D88" s="26">
        <v>2</v>
      </c>
      <c r="E88" s="26">
        <v>1</v>
      </c>
      <c r="F88" s="26">
        <v>2</v>
      </c>
      <c r="G88" s="27">
        <v>1</v>
      </c>
      <c r="H88" s="27">
        <v>1</v>
      </c>
      <c r="I88" s="27">
        <v>2</v>
      </c>
      <c r="J88" s="27">
        <v>2</v>
      </c>
      <c r="K88" s="27">
        <v>3</v>
      </c>
      <c r="L88" s="27">
        <v>3</v>
      </c>
      <c r="M88" s="27">
        <v>3</v>
      </c>
      <c r="N88" s="27">
        <v>3</v>
      </c>
      <c r="O88" s="27">
        <v>2</v>
      </c>
      <c r="P88" s="27">
        <v>3</v>
      </c>
      <c r="Q88" s="27">
        <v>3</v>
      </c>
      <c r="R88" s="27">
        <v>3</v>
      </c>
      <c r="S88" s="27">
        <v>3</v>
      </c>
      <c r="T88" s="101">
        <f t="shared" si="3"/>
        <v>2.3125</v>
      </c>
    </row>
    <row r="89" spans="2:20" x14ac:dyDescent="0.2">
      <c r="B89" s="127"/>
      <c r="C89" s="21" t="s">
        <v>9</v>
      </c>
      <c r="D89" s="26">
        <v>2</v>
      </c>
      <c r="E89" s="26">
        <v>1</v>
      </c>
      <c r="F89" s="26">
        <v>2</v>
      </c>
      <c r="G89" s="27">
        <v>1</v>
      </c>
      <c r="H89" s="27">
        <v>1</v>
      </c>
      <c r="I89" s="27">
        <v>1</v>
      </c>
      <c r="J89" s="27">
        <v>1</v>
      </c>
      <c r="K89" s="27">
        <v>1</v>
      </c>
      <c r="L89" s="27">
        <v>1</v>
      </c>
      <c r="M89" s="27">
        <v>2</v>
      </c>
      <c r="N89" s="27">
        <v>2</v>
      </c>
      <c r="O89" s="27">
        <v>1</v>
      </c>
      <c r="P89" s="27">
        <v>1</v>
      </c>
      <c r="Q89" s="27">
        <v>1</v>
      </c>
      <c r="R89" s="27">
        <v>1</v>
      </c>
      <c r="S89" s="27">
        <v>2</v>
      </c>
      <c r="T89" s="101">
        <f t="shared" si="3"/>
        <v>1.3125</v>
      </c>
    </row>
    <row r="90" spans="2:20" x14ac:dyDescent="0.2">
      <c r="B90" s="127" t="s">
        <v>10</v>
      </c>
      <c r="C90" s="19" t="s">
        <v>51</v>
      </c>
      <c r="D90" s="26">
        <v>1</v>
      </c>
      <c r="E90" s="26">
        <v>1</v>
      </c>
      <c r="F90" s="26">
        <v>2</v>
      </c>
      <c r="G90" s="27">
        <v>2</v>
      </c>
      <c r="H90" s="27">
        <v>2</v>
      </c>
      <c r="I90" s="27">
        <v>1</v>
      </c>
      <c r="J90" s="27">
        <v>1</v>
      </c>
      <c r="K90" s="27">
        <v>2</v>
      </c>
      <c r="L90" s="27">
        <v>1</v>
      </c>
      <c r="M90" s="27">
        <v>1</v>
      </c>
      <c r="N90" s="27">
        <v>2</v>
      </c>
      <c r="O90" s="27">
        <v>1</v>
      </c>
      <c r="P90" s="27">
        <v>1</v>
      </c>
      <c r="Q90" s="27">
        <v>2</v>
      </c>
      <c r="R90" s="27">
        <v>1</v>
      </c>
      <c r="S90" s="27">
        <v>1</v>
      </c>
      <c r="T90" s="101">
        <f t="shared" si="3"/>
        <v>1.375</v>
      </c>
    </row>
    <row r="91" spans="2:20" ht="22.5" x14ac:dyDescent="0.2">
      <c r="B91" s="127"/>
      <c r="C91" s="19" t="s">
        <v>52</v>
      </c>
      <c r="D91" s="26">
        <v>1</v>
      </c>
      <c r="E91" s="26">
        <v>1</v>
      </c>
      <c r="F91" s="26">
        <v>2</v>
      </c>
      <c r="G91" s="27">
        <v>1</v>
      </c>
      <c r="H91" s="27">
        <v>2</v>
      </c>
      <c r="I91" s="27">
        <v>1</v>
      </c>
      <c r="J91" s="27">
        <v>1</v>
      </c>
      <c r="K91" s="27">
        <v>2</v>
      </c>
      <c r="L91" s="27">
        <v>2</v>
      </c>
      <c r="M91" s="27">
        <v>2</v>
      </c>
      <c r="N91" s="27">
        <v>2</v>
      </c>
      <c r="O91" s="27">
        <v>1</v>
      </c>
      <c r="P91" s="27">
        <v>1</v>
      </c>
      <c r="Q91" s="27">
        <v>2</v>
      </c>
      <c r="R91" s="27">
        <v>1</v>
      </c>
      <c r="S91" s="27">
        <v>2</v>
      </c>
      <c r="T91" s="101">
        <f t="shared" si="3"/>
        <v>1.5</v>
      </c>
    </row>
    <row r="92" spans="2:20" x14ac:dyDescent="0.2">
      <c r="B92" s="127"/>
      <c r="C92" s="19" t="s">
        <v>53</v>
      </c>
      <c r="D92" s="26">
        <v>1</v>
      </c>
      <c r="E92" s="26">
        <v>1</v>
      </c>
      <c r="F92" s="26">
        <v>3</v>
      </c>
      <c r="G92" s="27">
        <v>1</v>
      </c>
      <c r="H92" s="27">
        <v>3</v>
      </c>
      <c r="I92" s="27">
        <v>1</v>
      </c>
      <c r="J92" s="27">
        <v>1</v>
      </c>
      <c r="K92" s="27">
        <v>1</v>
      </c>
      <c r="L92" s="27">
        <v>1</v>
      </c>
      <c r="M92" s="27">
        <v>1</v>
      </c>
      <c r="N92" s="27">
        <v>3</v>
      </c>
      <c r="O92" s="27">
        <v>2</v>
      </c>
      <c r="P92" s="27">
        <v>2</v>
      </c>
      <c r="Q92" s="27">
        <v>1</v>
      </c>
      <c r="R92" s="27">
        <v>1</v>
      </c>
      <c r="S92" s="27">
        <v>2</v>
      </c>
      <c r="T92" s="101">
        <f t="shared" si="3"/>
        <v>1.5625</v>
      </c>
    </row>
    <row r="93" spans="2:20" x14ac:dyDescent="0.2">
      <c r="B93" s="127"/>
      <c r="C93" s="21" t="s">
        <v>11</v>
      </c>
      <c r="D93" s="26">
        <v>1</v>
      </c>
      <c r="E93" s="26">
        <v>1</v>
      </c>
      <c r="F93" s="26">
        <v>3</v>
      </c>
      <c r="G93" s="27">
        <v>1</v>
      </c>
      <c r="H93" s="27">
        <v>1</v>
      </c>
      <c r="I93" s="27">
        <v>1</v>
      </c>
      <c r="J93" s="27">
        <v>1</v>
      </c>
      <c r="K93" s="27">
        <v>1</v>
      </c>
      <c r="L93" s="27">
        <v>2</v>
      </c>
      <c r="M93" s="27">
        <v>2</v>
      </c>
      <c r="N93" s="27">
        <v>3</v>
      </c>
      <c r="O93" s="27">
        <v>2</v>
      </c>
      <c r="P93" s="27">
        <v>2</v>
      </c>
      <c r="Q93" s="27">
        <v>3</v>
      </c>
      <c r="R93" s="27">
        <v>1</v>
      </c>
      <c r="S93" s="27">
        <v>1</v>
      </c>
      <c r="T93" s="101">
        <f t="shared" si="3"/>
        <v>1.625</v>
      </c>
    </row>
    <row r="94" spans="2:20" x14ac:dyDescent="0.2">
      <c r="B94" s="127" t="s">
        <v>12</v>
      </c>
      <c r="C94" s="19" t="s">
        <v>54</v>
      </c>
      <c r="D94" s="26">
        <v>1</v>
      </c>
      <c r="E94" s="26">
        <v>1</v>
      </c>
      <c r="F94" s="26">
        <v>2</v>
      </c>
      <c r="G94" s="27">
        <v>2</v>
      </c>
      <c r="H94" s="27">
        <v>2</v>
      </c>
      <c r="I94" s="27">
        <v>1</v>
      </c>
      <c r="J94" s="27">
        <v>1</v>
      </c>
      <c r="K94" s="27">
        <v>1</v>
      </c>
      <c r="L94" s="27">
        <v>2</v>
      </c>
      <c r="M94" s="27">
        <v>1</v>
      </c>
      <c r="N94" s="27">
        <v>3</v>
      </c>
      <c r="O94" s="27">
        <v>1</v>
      </c>
      <c r="P94" s="27">
        <v>2</v>
      </c>
      <c r="Q94" s="27">
        <v>1</v>
      </c>
      <c r="R94" s="27">
        <v>1</v>
      </c>
      <c r="S94" s="27">
        <v>2</v>
      </c>
      <c r="T94" s="101">
        <f t="shared" si="3"/>
        <v>1.5</v>
      </c>
    </row>
    <row r="95" spans="2:20" x14ac:dyDescent="0.2">
      <c r="B95" s="127"/>
      <c r="C95" s="19" t="s">
        <v>55</v>
      </c>
      <c r="D95" s="26">
        <v>1</v>
      </c>
      <c r="E95" s="26">
        <v>1</v>
      </c>
      <c r="F95" s="26">
        <v>1</v>
      </c>
      <c r="G95" s="27">
        <v>2</v>
      </c>
      <c r="H95" s="27">
        <v>2</v>
      </c>
      <c r="I95" s="27">
        <v>1</v>
      </c>
      <c r="J95" s="27">
        <v>1</v>
      </c>
      <c r="K95" s="27">
        <v>1</v>
      </c>
      <c r="L95" s="27">
        <v>2</v>
      </c>
      <c r="M95" s="27">
        <v>2</v>
      </c>
      <c r="N95" s="27">
        <v>3</v>
      </c>
      <c r="O95" s="27">
        <v>1</v>
      </c>
      <c r="P95" s="27">
        <v>1</v>
      </c>
      <c r="Q95" s="27">
        <v>1</v>
      </c>
      <c r="R95" s="27">
        <v>1</v>
      </c>
      <c r="S95" s="27">
        <v>2</v>
      </c>
      <c r="T95" s="101">
        <f t="shared" si="3"/>
        <v>1.4375</v>
      </c>
    </row>
    <row r="96" spans="2:20" ht="22.5" x14ac:dyDescent="0.2">
      <c r="B96" s="127"/>
      <c r="C96" s="21" t="s">
        <v>13</v>
      </c>
      <c r="D96" s="26">
        <v>1</v>
      </c>
      <c r="E96" s="26">
        <v>1</v>
      </c>
      <c r="F96" s="26">
        <v>1</v>
      </c>
      <c r="G96" s="27">
        <v>1</v>
      </c>
      <c r="H96" s="27">
        <v>2</v>
      </c>
      <c r="I96" s="27">
        <v>1</v>
      </c>
      <c r="J96" s="27">
        <v>1</v>
      </c>
      <c r="K96" s="27">
        <v>1</v>
      </c>
      <c r="L96" s="27">
        <v>1</v>
      </c>
      <c r="M96" s="27">
        <v>1</v>
      </c>
      <c r="N96" s="27">
        <v>2</v>
      </c>
      <c r="O96" s="27">
        <v>1</v>
      </c>
      <c r="P96" s="27">
        <v>1</v>
      </c>
      <c r="Q96" s="27">
        <v>1</v>
      </c>
      <c r="R96" s="27">
        <v>1</v>
      </c>
      <c r="S96" s="27">
        <v>1</v>
      </c>
      <c r="T96" s="101">
        <f t="shared" si="3"/>
        <v>1.125</v>
      </c>
    </row>
    <row r="97" spans="2:20" x14ac:dyDescent="0.2">
      <c r="B97" s="127" t="s">
        <v>14</v>
      </c>
      <c r="C97" s="19" t="s">
        <v>56</v>
      </c>
      <c r="D97" s="26">
        <v>1</v>
      </c>
      <c r="E97" s="26">
        <v>1</v>
      </c>
      <c r="F97" s="26">
        <v>2</v>
      </c>
      <c r="G97" s="27">
        <v>2</v>
      </c>
      <c r="H97" s="27">
        <v>2</v>
      </c>
      <c r="I97" s="27">
        <v>2</v>
      </c>
      <c r="J97" s="27">
        <v>1</v>
      </c>
      <c r="K97" s="27">
        <v>1</v>
      </c>
      <c r="L97" s="27">
        <v>2</v>
      </c>
      <c r="M97" s="27">
        <v>2</v>
      </c>
      <c r="N97" s="27">
        <v>2</v>
      </c>
      <c r="O97" s="27">
        <v>1</v>
      </c>
      <c r="P97" s="27">
        <v>1</v>
      </c>
      <c r="Q97" s="27">
        <v>2</v>
      </c>
      <c r="R97" s="27">
        <v>1</v>
      </c>
      <c r="S97" s="27">
        <v>2</v>
      </c>
      <c r="T97" s="101">
        <f t="shared" si="3"/>
        <v>1.5625</v>
      </c>
    </row>
    <row r="98" spans="2:20" x14ac:dyDescent="0.2">
      <c r="B98" s="127"/>
      <c r="C98" s="21" t="s">
        <v>15</v>
      </c>
      <c r="D98" s="26">
        <v>1</v>
      </c>
      <c r="E98" s="26">
        <v>1</v>
      </c>
      <c r="F98" s="26">
        <v>1</v>
      </c>
      <c r="G98" s="27">
        <v>1</v>
      </c>
      <c r="H98" s="27">
        <v>1</v>
      </c>
      <c r="I98" s="27">
        <v>1</v>
      </c>
      <c r="J98" s="27">
        <v>1</v>
      </c>
      <c r="K98" s="27">
        <v>1</v>
      </c>
      <c r="L98" s="27">
        <v>1</v>
      </c>
      <c r="M98" s="27">
        <v>1</v>
      </c>
      <c r="N98" s="27">
        <v>2</v>
      </c>
      <c r="O98" s="27">
        <v>1</v>
      </c>
      <c r="P98" s="27">
        <v>1</v>
      </c>
      <c r="Q98" s="27">
        <v>1</v>
      </c>
      <c r="R98" s="27">
        <v>1</v>
      </c>
      <c r="S98" s="27">
        <v>1</v>
      </c>
      <c r="T98" s="101">
        <f t="shared" si="3"/>
        <v>1.0625</v>
      </c>
    </row>
    <row r="99" spans="2:20" x14ac:dyDescent="0.2">
      <c r="B99" s="126" t="s">
        <v>16</v>
      </c>
      <c r="C99" s="19" t="s">
        <v>57</v>
      </c>
      <c r="D99" s="26">
        <v>1</v>
      </c>
      <c r="E99" s="26">
        <v>1</v>
      </c>
      <c r="F99" s="26">
        <v>2</v>
      </c>
      <c r="G99" s="27">
        <v>1</v>
      </c>
      <c r="H99" s="27">
        <v>1</v>
      </c>
      <c r="I99" s="27">
        <v>1</v>
      </c>
      <c r="J99" s="27">
        <v>1</v>
      </c>
      <c r="K99" s="27">
        <v>1</v>
      </c>
      <c r="L99" s="27">
        <v>1</v>
      </c>
      <c r="M99" s="27">
        <v>1</v>
      </c>
      <c r="N99" s="27">
        <v>3</v>
      </c>
      <c r="O99" s="27">
        <v>3</v>
      </c>
      <c r="P99" s="27">
        <v>1</v>
      </c>
      <c r="Q99" s="27">
        <v>1</v>
      </c>
      <c r="R99" s="27">
        <v>1</v>
      </c>
      <c r="S99" s="27">
        <v>1</v>
      </c>
      <c r="T99" s="101">
        <f t="shared" si="3"/>
        <v>1.3125</v>
      </c>
    </row>
    <row r="100" spans="2:20" ht="22.5" x14ac:dyDescent="0.2">
      <c r="B100" s="126"/>
      <c r="C100" s="21" t="s">
        <v>17</v>
      </c>
      <c r="D100" s="26">
        <v>1</v>
      </c>
      <c r="E100" s="26">
        <v>1</v>
      </c>
      <c r="F100" s="26">
        <v>3</v>
      </c>
      <c r="G100" s="27">
        <v>1</v>
      </c>
      <c r="H100" s="27">
        <v>1</v>
      </c>
      <c r="I100" s="27">
        <v>2</v>
      </c>
      <c r="J100" s="27">
        <v>1</v>
      </c>
      <c r="K100" s="27">
        <v>1</v>
      </c>
      <c r="L100" s="27">
        <v>2</v>
      </c>
      <c r="M100" s="27">
        <v>1</v>
      </c>
      <c r="N100" s="27">
        <v>3</v>
      </c>
      <c r="O100" s="27">
        <v>1</v>
      </c>
      <c r="P100" s="27">
        <v>1</v>
      </c>
      <c r="Q100" s="27">
        <v>2</v>
      </c>
      <c r="R100" s="27">
        <v>1</v>
      </c>
      <c r="S100" s="27">
        <v>2</v>
      </c>
      <c r="T100" s="101">
        <f t="shared" si="3"/>
        <v>1.5</v>
      </c>
    </row>
    <row r="101" spans="2:20" x14ac:dyDescent="0.2">
      <c r="B101" s="126" t="s">
        <v>18</v>
      </c>
      <c r="C101" s="19" t="s">
        <v>58</v>
      </c>
      <c r="D101" s="95"/>
      <c r="E101" s="95"/>
      <c r="F101" s="95"/>
      <c r="G101" s="96">
        <v>2</v>
      </c>
      <c r="H101" s="96">
        <v>2</v>
      </c>
      <c r="I101" s="96">
        <v>2</v>
      </c>
      <c r="J101" s="96"/>
      <c r="K101" s="96"/>
      <c r="L101" s="96"/>
      <c r="M101" s="96"/>
      <c r="N101" s="96">
        <v>2</v>
      </c>
      <c r="O101" s="96"/>
      <c r="P101" s="96"/>
      <c r="Q101" s="96">
        <v>2</v>
      </c>
      <c r="R101" s="96"/>
      <c r="S101" s="96">
        <v>2</v>
      </c>
      <c r="T101" s="101">
        <f t="shared" si="3"/>
        <v>2</v>
      </c>
    </row>
    <row r="102" spans="2:20" x14ac:dyDescent="0.2">
      <c r="B102" s="126"/>
      <c r="C102" s="22" t="s">
        <v>19</v>
      </c>
      <c r="D102" s="95">
        <v>1</v>
      </c>
      <c r="E102" s="95">
        <v>1</v>
      </c>
      <c r="F102" s="95">
        <v>1</v>
      </c>
      <c r="G102" s="96"/>
      <c r="H102" s="96"/>
      <c r="I102" s="96"/>
      <c r="J102" s="96">
        <v>1</v>
      </c>
      <c r="K102" s="96">
        <v>1</v>
      </c>
      <c r="L102" s="96">
        <v>1</v>
      </c>
      <c r="M102" s="96">
        <v>1</v>
      </c>
      <c r="N102" s="96"/>
      <c r="O102" s="96">
        <v>1</v>
      </c>
      <c r="P102" s="96">
        <v>1</v>
      </c>
      <c r="Q102" s="96"/>
      <c r="R102" s="96">
        <v>1</v>
      </c>
      <c r="S102" s="96"/>
      <c r="T102" s="101">
        <f t="shared" si="3"/>
        <v>1</v>
      </c>
    </row>
    <row r="103" spans="2:20" x14ac:dyDescent="0.2">
      <c r="B103" s="126" t="s">
        <v>20</v>
      </c>
      <c r="C103" s="19" t="s">
        <v>59</v>
      </c>
      <c r="D103" s="26">
        <v>1</v>
      </c>
      <c r="E103" s="26">
        <v>1</v>
      </c>
      <c r="F103" s="26">
        <v>1</v>
      </c>
      <c r="G103" s="27">
        <v>1</v>
      </c>
      <c r="H103" s="27">
        <v>1</v>
      </c>
      <c r="I103" s="27">
        <v>1</v>
      </c>
      <c r="J103" s="27">
        <v>1</v>
      </c>
      <c r="K103" s="27">
        <v>1</v>
      </c>
      <c r="L103" s="27">
        <v>1</v>
      </c>
      <c r="M103" s="27">
        <v>1</v>
      </c>
      <c r="N103" s="27">
        <v>1</v>
      </c>
      <c r="O103" s="27">
        <v>1</v>
      </c>
      <c r="P103" s="27">
        <v>1</v>
      </c>
      <c r="Q103" s="27">
        <v>1</v>
      </c>
      <c r="R103" s="27">
        <v>1</v>
      </c>
      <c r="S103" s="27">
        <v>1</v>
      </c>
      <c r="T103" s="101">
        <f t="shared" si="3"/>
        <v>1</v>
      </c>
    </row>
    <row r="104" spans="2:20" x14ac:dyDescent="0.2">
      <c r="B104" s="126"/>
      <c r="C104" s="21" t="s">
        <v>21</v>
      </c>
      <c r="D104" s="26">
        <v>3</v>
      </c>
      <c r="E104" s="26">
        <v>3</v>
      </c>
      <c r="F104" s="26">
        <v>3</v>
      </c>
      <c r="G104" s="26">
        <v>3</v>
      </c>
      <c r="H104" s="26">
        <v>3</v>
      </c>
      <c r="I104" s="26">
        <v>3</v>
      </c>
      <c r="J104" s="26">
        <v>3</v>
      </c>
      <c r="K104" s="26">
        <v>3</v>
      </c>
      <c r="L104" s="26">
        <v>3</v>
      </c>
      <c r="M104" s="26">
        <v>3</v>
      </c>
      <c r="N104" s="26">
        <v>3</v>
      </c>
      <c r="O104" s="26">
        <v>3</v>
      </c>
      <c r="P104" s="26">
        <v>3</v>
      </c>
      <c r="Q104" s="26">
        <v>3</v>
      </c>
      <c r="R104" s="26">
        <v>3</v>
      </c>
      <c r="S104" s="26">
        <v>3</v>
      </c>
      <c r="T104" s="101">
        <f t="shared" si="3"/>
        <v>3</v>
      </c>
    </row>
    <row r="105" spans="2:20" x14ac:dyDescent="0.2">
      <c r="D105" s="25">
        <f>SUM(D79:D104)</f>
        <v>41</v>
      </c>
      <c r="E105" s="25">
        <f t="shared" ref="E105:S105" si="4">SUM(E79:E104)</f>
        <v>27</v>
      </c>
      <c r="F105" s="25">
        <f t="shared" si="4"/>
        <v>50</v>
      </c>
      <c r="G105" s="25">
        <f t="shared" si="4"/>
        <v>39</v>
      </c>
      <c r="H105" s="25">
        <f t="shared" si="4"/>
        <v>41</v>
      </c>
      <c r="I105" s="25">
        <f t="shared" si="4"/>
        <v>36</v>
      </c>
      <c r="J105" s="25">
        <f t="shared" si="4"/>
        <v>30</v>
      </c>
      <c r="K105" s="25">
        <f t="shared" si="4"/>
        <v>37</v>
      </c>
      <c r="L105" s="25">
        <f t="shared" si="4"/>
        <v>44</v>
      </c>
      <c r="M105" s="25">
        <f t="shared" si="4"/>
        <v>37</v>
      </c>
      <c r="N105" s="25">
        <f t="shared" si="4"/>
        <v>61</v>
      </c>
      <c r="O105" s="25">
        <f t="shared" si="4"/>
        <v>37</v>
      </c>
      <c r="P105" s="25">
        <f t="shared" si="4"/>
        <v>34</v>
      </c>
      <c r="Q105" s="25">
        <f t="shared" si="4"/>
        <v>44</v>
      </c>
      <c r="R105" s="25">
        <f t="shared" si="4"/>
        <v>31</v>
      </c>
      <c r="S105" s="25">
        <f t="shared" si="4"/>
        <v>47</v>
      </c>
      <c r="T105" s="101">
        <f t="shared" si="3"/>
        <v>39.75</v>
      </c>
    </row>
    <row r="106" spans="2:20" x14ac:dyDescent="0.2">
      <c r="T106" s="101"/>
    </row>
    <row r="107" spans="2:20" x14ac:dyDescent="0.2">
      <c r="T107" s="101"/>
    </row>
    <row r="108" spans="2:20" x14ac:dyDescent="0.2">
      <c r="T108" s="101"/>
    </row>
    <row r="109" spans="2:20" x14ac:dyDescent="0.2">
      <c r="B109" s="23" t="s">
        <v>74</v>
      </c>
      <c r="T109" s="101"/>
    </row>
    <row r="110" spans="2:20" x14ac:dyDescent="0.2">
      <c r="B110" s="132" t="s">
        <v>0</v>
      </c>
      <c r="C110" s="133"/>
      <c r="D110" s="133"/>
      <c r="E110" s="133"/>
      <c r="F110" s="133"/>
      <c r="G110" s="133"/>
      <c r="H110" s="134"/>
      <c r="T110" s="101"/>
    </row>
    <row r="111" spans="2:20" x14ac:dyDescent="0.2">
      <c r="B111" s="135" t="s">
        <v>1</v>
      </c>
      <c r="C111" s="136" t="s">
        <v>2</v>
      </c>
      <c r="D111" s="138" t="s">
        <v>38</v>
      </c>
      <c r="E111" s="138" t="s">
        <v>39</v>
      </c>
      <c r="F111" s="138" t="s">
        <v>40</v>
      </c>
      <c r="G111" s="138" t="s">
        <v>41</v>
      </c>
      <c r="H111" s="138" t="s">
        <v>42</v>
      </c>
      <c r="I111" s="128" t="s">
        <v>61</v>
      </c>
      <c r="J111" s="128" t="s">
        <v>62</v>
      </c>
      <c r="K111" s="128" t="s">
        <v>63</v>
      </c>
      <c r="L111" s="128" t="s">
        <v>64</v>
      </c>
      <c r="M111" s="128" t="s">
        <v>65</v>
      </c>
      <c r="N111" s="128" t="s">
        <v>66</v>
      </c>
      <c r="O111" s="128" t="s">
        <v>67</v>
      </c>
      <c r="P111" s="128" t="s">
        <v>68</v>
      </c>
      <c r="Q111" s="128" t="s">
        <v>69</v>
      </c>
      <c r="R111" s="128" t="s">
        <v>70</v>
      </c>
      <c r="S111" s="130" t="s">
        <v>71</v>
      </c>
      <c r="T111" s="101"/>
    </row>
    <row r="112" spans="2:20" x14ac:dyDescent="0.2">
      <c r="B112" s="135"/>
      <c r="C112" s="136"/>
      <c r="D112" s="138"/>
      <c r="E112" s="138"/>
      <c r="F112" s="138"/>
      <c r="G112" s="138"/>
      <c r="H112" s="138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31"/>
      <c r="T112" s="101"/>
    </row>
    <row r="113" spans="2:20" x14ac:dyDescent="0.2">
      <c r="B113" s="127" t="s">
        <v>4</v>
      </c>
      <c r="C113" s="20" t="s">
        <v>37</v>
      </c>
      <c r="D113" s="26"/>
      <c r="E113" s="26"/>
      <c r="F113" s="26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101"/>
    </row>
    <row r="114" spans="2:20" x14ac:dyDescent="0.2">
      <c r="B114" s="127"/>
      <c r="C114" s="19" t="s">
        <v>43</v>
      </c>
      <c r="D114" s="26">
        <v>3</v>
      </c>
      <c r="E114" s="26">
        <v>0</v>
      </c>
      <c r="F114" s="26">
        <v>3</v>
      </c>
      <c r="G114" s="27">
        <v>0</v>
      </c>
      <c r="H114" s="27">
        <v>1</v>
      </c>
      <c r="I114" s="27">
        <v>1</v>
      </c>
      <c r="J114" s="27">
        <v>1</v>
      </c>
      <c r="K114" s="27">
        <v>1</v>
      </c>
      <c r="L114" s="27">
        <v>2</v>
      </c>
      <c r="M114" s="27">
        <v>1</v>
      </c>
      <c r="N114" s="27">
        <v>2</v>
      </c>
      <c r="O114" s="27">
        <v>1</v>
      </c>
      <c r="P114" s="27">
        <v>1</v>
      </c>
      <c r="Q114" s="27">
        <v>1</v>
      </c>
      <c r="R114" s="27">
        <v>2</v>
      </c>
      <c r="S114" s="27">
        <v>3</v>
      </c>
      <c r="T114" s="101">
        <f t="shared" si="3"/>
        <v>1.4375</v>
      </c>
    </row>
    <row r="115" spans="2:20" x14ac:dyDescent="0.2">
      <c r="B115" s="127"/>
      <c r="C115" s="19" t="s">
        <v>44</v>
      </c>
      <c r="D115" s="26">
        <v>3</v>
      </c>
      <c r="E115" s="26">
        <v>0</v>
      </c>
      <c r="F115" s="26">
        <v>3</v>
      </c>
      <c r="G115" s="27">
        <v>3</v>
      </c>
      <c r="H115" s="27">
        <v>0</v>
      </c>
      <c r="I115" s="27">
        <v>1</v>
      </c>
      <c r="J115" s="27">
        <v>2</v>
      </c>
      <c r="K115" s="27">
        <v>2</v>
      </c>
      <c r="L115" s="27">
        <v>2</v>
      </c>
      <c r="M115" s="27">
        <v>2</v>
      </c>
      <c r="N115" s="27">
        <v>3</v>
      </c>
      <c r="O115" s="27">
        <v>1</v>
      </c>
      <c r="P115" s="27">
        <v>1</v>
      </c>
      <c r="Q115" s="27">
        <v>2</v>
      </c>
      <c r="R115" s="27">
        <v>1</v>
      </c>
      <c r="S115" s="27">
        <v>2</v>
      </c>
      <c r="T115" s="101">
        <f t="shared" si="3"/>
        <v>1.75</v>
      </c>
    </row>
    <row r="116" spans="2:20" x14ac:dyDescent="0.2">
      <c r="B116" s="127"/>
      <c r="C116" s="19" t="s">
        <v>45</v>
      </c>
      <c r="D116" s="26">
        <v>2</v>
      </c>
      <c r="E116" s="26">
        <v>0</v>
      </c>
      <c r="F116" s="26">
        <v>3</v>
      </c>
      <c r="G116" s="27">
        <v>0</v>
      </c>
      <c r="H116" s="27">
        <v>2</v>
      </c>
      <c r="I116" s="27">
        <v>2</v>
      </c>
      <c r="J116" s="27">
        <v>1</v>
      </c>
      <c r="K116" s="27">
        <v>2</v>
      </c>
      <c r="L116" s="27">
        <v>2</v>
      </c>
      <c r="M116" s="27">
        <v>3</v>
      </c>
      <c r="N116" s="27">
        <v>3</v>
      </c>
      <c r="O116" s="27">
        <v>2</v>
      </c>
      <c r="P116" s="27">
        <v>1</v>
      </c>
      <c r="Q116" s="27">
        <v>3</v>
      </c>
      <c r="R116" s="27">
        <v>2</v>
      </c>
      <c r="S116" s="27">
        <v>2</v>
      </c>
      <c r="T116" s="101">
        <f t="shared" si="3"/>
        <v>1.875</v>
      </c>
    </row>
    <row r="117" spans="2:20" x14ac:dyDescent="0.2">
      <c r="B117" s="127"/>
      <c r="C117" s="21" t="s">
        <v>5</v>
      </c>
      <c r="D117" s="26">
        <v>1</v>
      </c>
      <c r="E117" s="26">
        <v>0</v>
      </c>
      <c r="F117" s="26">
        <v>3</v>
      </c>
      <c r="G117" s="27">
        <v>2</v>
      </c>
      <c r="H117" s="27">
        <v>2</v>
      </c>
      <c r="I117" s="27">
        <v>1</v>
      </c>
      <c r="J117" s="27">
        <v>1</v>
      </c>
      <c r="K117" s="27">
        <v>2</v>
      </c>
      <c r="L117" s="27">
        <v>2</v>
      </c>
      <c r="M117" s="27">
        <v>2</v>
      </c>
      <c r="N117" s="27">
        <v>3</v>
      </c>
      <c r="O117" s="27">
        <v>1</v>
      </c>
      <c r="P117" s="27">
        <v>1</v>
      </c>
      <c r="Q117" s="27">
        <v>2</v>
      </c>
      <c r="R117" s="27">
        <v>2</v>
      </c>
      <c r="S117" s="27">
        <v>2</v>
      </c>
      <c r="T117" s="101">
        <f t="shared" si="3"/>
        <v>1.6875</v>
      </c>
    </row>
    <row r="118" spans="2:20" x14ac:dyDescent="0.2">
      <c r="B118" s="127" t="s">
        <v>6</v>
      </c>
      <c r="C118" s="19" t="s">
        <v>46</v>
      </c>
      <c r="D118" s="26">
        <v>1</v>
      </c>
      <c r="E118" s="26">
        <v>0</v>
      </c>
      <c r="F118" s="26">
        <v>2</v>
      </c>
      <c r="G118" s="27">
        <v>1</v>
      </c>
      <c r="H118" s="27">
        <v>2</v>
      </c>
      <c r="I118" s="27">
        <v>1</v>
      </c>
      <c r="J118" s="27">
        <v>1</v>
      </c>
      <c r="K118" s="27">
        <v>2</v>
      </c>
      <c r="L118" s="27">
        <v>2</v>
      </c>
      <c r="M118" s="27">
        <v>2</v>
      </c>
      <c r="N118" s="27">
        <v>3</v>
      </c>
      <c r="O118" s="27">
        <v>1</v>
      </c>
      <c r="P118" s="27">
        <v>2</v>
      </c>
      <c r="Q118" s="27">
        <v>2</v>
      </c>
      <c r="R118" s="27">
        <v>2</v>
      </c>
      <c r="S118" s="27">
        <v>3</v>
      </c>
      <c r="T118" s="101">
        <f t="shared" si="3"/>
        <v>1.6875</v>
      </c>
    </row>
    <row r="119" spans="2:20" x14ac:dyDescent="0.2">
      <c r="B119" s="127"/>
      <c r="C119" s="19" t="s">
        <v>47</v>
      </c>
      <c r="D119" s="26">
        <v>1</v>
      </c>
      <c r="E119" s="26">
        <v>0</v>
      </c>
      <c r="F119" s="26">
        <v>3</v>
      </c>
      <c r="G119" s="27">
        <v>2</v>
      </c>
      <c r="H119" s="27">
        <v>3</v>
      </c>
      <c r="I119" s="27">
        <v>1</v>
      </c>
      <c r="J119" s="27">
        <v>1</v>
      </c>
      <c r="K119" s="27">
        <v>2</v>
      </c>
      <c r="L119" s="27">
        <v>2</v>
      </c>
      <c r="M119" s="27">
        <v>2</v>
      </c>
      <c r="N119" s="27">
        <v>3</v>
      </c>
      <c r="O119" s="27">
        <v>3</v>
      </c>
      <c r="P119" s="27">
        <v>2</v>
      </c>
      <c r="Q119" s="27">
        <v>2</v>
      </c>
      <c r="R119" s="27">
        <v>2</v>
      </c>
      <c r="S119" s="27">
        <v>3</v>
      </c>
      <c r="T119" s="101">
        <f t="shared" si="3"/>
        <v>2</v>
      </c>
    </row>
    <row r="120" spans="2:20" ht="22.5" x14ac:dyDescent="0.2">
      <c r="B120" s="127"/>
      <c r="C120" s="19" t="s">
        <v>48</v>
      </c>
      <c r="D120" s="26">
        <v>2</v>
      </c>
      <c r="E120" s="26">
        <v>0</v>
      </c>
      <c r="F120" s="26">
        <v>3</v>
      </c>
      <c r="G120" s="27">
        <v>2</v>
      </c>
      <c r="H120" s="27">
        <v>3</v>
      </c>
      <c r="I120" s="27">
        <v>1</v>
      </c>
      <c r="J120" s="27">
        <v>1</v>
      </c>
      <c r="K120" s="27">
        <v>2</v>
      </c>
      <c r="L120" s="27">
        <v>2</v>
      </c>
      <c r="M120" s="27">
        <v>2</v>
      </c>
      <c r="N120" s="27">
        <v>3</v>
      </c>
      <c r="O120" s="27">
        <v>2</v>
      </c>
      <c r="P120" s="27">
        <v>2</v>
      </c>
      <c r="Q120" s="27">
        <v>2</v>
      </c>
      <c r="R120" s="27">
        <v>1</v>
      </c>
      <c r="S120" s="27">
        <v>3</v>
      </c>
      <c r="T120" s="101">
        <f t="shared" si="3"/>
        <v>1.9375</v>
      </c>
    </row>
    <row r="121" spans="2:20" ht="22.5" x14ac:dyDescent="0.2">
      <c r="B121" s="127"/>
      <c r="C121" s="21" t="s">
        <v>7</v>
      </c>
      <c r="D121" s="26">
        <v>1</v>
      </c>
      <c r="E121" s="26">
        <v>0</v>
      </c>
      <c r="F121" s="26">
        <v>3</v>
      </c>
      <c r="G121" s="27">
        <v>2</v>
      </c>
      <c r="H121" s="27">
        <v>2</v>
      </c>
      <c r="I121" s="27">
        <v>2</v>
      </c>
      <c r="J121" s="27">
        <v>1</v>
      </c>
      <c r="K121" s="27">
        <v>2</v>
      </c>
      <c r="L121" s="27">
        <v>2</v>
      </c>
      <c r="M121" s="27">
        <v>1</v>
      </c>
      <c r="N121" s="27">
        <v>3</v>
      </c>
      <c r="O121" s="27">
        <v>2</v>
      </c>
      <c r="P121" s="27">
        <v>2</v>
      </c>
      <c r="Q121" s="27">
        <v>3</v>
      </c>
      <c r="R121" s="27">
        <v>2</v>
      </c>
      <c r="S121" s="27">
        <v>3</v>
      </c>
      <c r="T121" s="101">
        <f t="shared" si="3"/>
        <v>1.9375</v>
      </c>
    </row>
    <row r="122" spans="2:20" x14ac:dyDescent="0.2">
      <c r="B122" s="127" t="s">
        <v>8</v>
      </c>
      <c r="C122" s="19" t="s">
        <v>49</v>
      </c>
      <c r="D122" s="26">
        <v>1</v>
      </c>
      <c r="E122" s="26">
        <v>0</v>
      </c>
      <c r="F122" s="26">
        <v>3</v>
      </c>
      <c r="G122" s="27">
        <v>2</v>
      </c>
      <c r="H122" s="27">
        <v>3</v>
      </c>
      <c r="I122" s="27">
        <v>2</v>
      </c>
      <c r="J122" s="27">
        <v>1</v>
      </c>
      <c r="K122" s="27">
        <v>2</v>
      </c>
      <c r="L122" s="27">
        <v>2</v>
      </c>
      <c r="M122" s="27">
        <v>1</v>
      </c>
      <c r="N122" s="27">
        <v>3</v>
      </c>
      <c r="O122" s="27">
        <v>2</v>
      </c>
      <c r="P122" s="27">
        <v>2</v>
      </c>
      <c r="Q122" s="27">
        <v>2</v>
      </c>
      <c r="R122" s="27">
        <v>1</v>
      </c>
      <c r="S122" s="27">
        <v>2</v>
      </c>
      <c r="T122" s="101">
        <f t="shared" si="3"/>
        <v>1.8125</v>
      </c>
    </row>
    <row r="123" spans="2:20" ht="22.5" x14ac:dyDescent="0.2">
      <c r="B123" s="127"/>
      <c r="C123" s="19" t="s">
        <v>50</v>
      </c>
      <c r="D123" s="26">
        <v>1</v>
      </c>
      <c r="E123" s="26">
        <v>0</v>
      </c>
      <c r="F123" s="26">
        <v>3</v>
      </c>
      <c r="G123" s="27">
        <v>2</v>
      </c>
      <c r="H123" s="27">
        <v>3</v>
      </c>
      <c r="I123" s="27">
        <v>2</v>
      </c>
      <c r="J123" s="27">
        <v>2</v>
      </c>
      <c r="K123" s="27">
        <v>1</v>
      </c>
      <c r="L123" s="27">
        <v>2</v>
      </c>
      <c r="M123" s="27">
        <v>1</v>
      </c>
      <c r="N123" s="27">
        <v>3</v>
      </c>
      <c r="O123" s="27">
        <v>3</v>
      </c>
      <c r="P123" s="27">
        <v>2</v>
      </c>
      <c r="Q123" s="27">
        <v>2</v>
      </c>
      <c r="R123" s="27">
        <v>1</v>
      </c>
      <c r="S123" s="27">
        <v>3</v>
      </c>
      <c r="T123" s="101">
        <f t="shared" si="3"/>
        <v>1.9375</v>
      </c>
    </row>
    <row r="124" spans="2:20" x14ac:dyDescent="0.2">
      <c r="B124" s="127"/>
      <c r="C124" s="21" t="s">
        <v>9</v>
      </c>
      <c r="D124" s="26">
        <v>1</v>
      </c>
      <c r="E124" s="26">
        <v>0</v>
      </c>
      <c r="F124" s="26">
        <v>3</v>
      </c>
      <c r="G124" s="27">
        <v>2</v>
      </c>
      <c r="H124" s="27">
        <v>3</v>
      </c>
      <c r="I124" s="27">
        <v>2</v>
      </c>
      <c r="J124" s="27">
        <v>1</v>
      </c>
      <c r="K124" s="27">
        <v>1</v>
      </c>
      <c r="L124" s="27">
        <v>2</v>
      </c>
      <c r="M124" s="27">
        <v>2</v>
      </c>
      <c r="N124" s="27">
        <v>3</v>
      </c>
      <c r="O124" s="27">
        <v>1</v>
      </c>
      <c r="P124" s="27">
        <v>3</v>
      </c>
      <c r="Q124" s="27">
        <v>2</v>
      </c>
      <c r="R124" s="27">
        <v>2</v>
      </c>
      <c r="S124" s="27">
        <v>2</v>
      </c>
      <c r="T124" s="101">
        <f t="shared" si="3"/>
        <v>1.875</v>
      </c>
    </row>
    <row r="125" spans="2:20" x14ac:dyDescent="0.2">
      <c r="B125" s="127" t="s">
        <v>10</v>
      </c>
      <c r="C125" s="19" t="s">
        <v>51</v>
      </c>
      <c r="D125" s="26">
        <v>0</v>
      </c>
      <c r="E125" s="26">
        <v>0</v>
      </c>
      <c r="F125" s="26">
        <v>3</v>
      </c>
      <c r="G125" s="27">
        <v>2</v>
      </c>
      <c r="H125" s="27">
        <v>2</v>
      </c>
      <c r="I125" s="27">
        <v>1</v>
      </c>
      <c r="J125" s="27">
        <v>1</v>
      </c>
      <c r="K125" s="27">
        <v>1</v>
      </c>
      <c r="L125" s="27">
        <v>2</v>
      </c>
      <c r="M125" s="27">
        <v>1</v>
      </c>
      <c r="N125" s="27">
        <v>3</v>
      </c>
      <c r="O125" s="27">
        <v>1</v>
      </c>
      <c r="P125" s="27">
        <v>3</v>
      </c>
      <c r="Q125" s="27">
        <v>3</v>
      </c>
      <c r="R125" s="27">
        <v>1</v>
      </c>
      <c r="S125" s="27">
        <v>3</v>
      </c>
      <c r="T125" s="101">
        <f t="shared" si="3"/>
        <v>1.6875</v>
      </c>
    </row>
    <row r="126" spans="2:20" ht="22.5" x14ac:dyDescent="0.2">
      <c r="B126" s="127"/>
      <c r="C126" s="19" t="s">
        <v>52</v>
      </c>
      <c r="D126" s="26">
        <v>0</v>
      </c>
      <c r="E126" s="26">
        <v>0</v>
      </c>
      <c r="F126" s="26">
        <v>3</v>
      </c>
      <c r="G126" s="27">
        <v>0</v>
      </c>
      <c r="H126" s="27">
        <v>1</v>
      </c>
      <c r="I126" s="27">
        <v>1</v>
      </c>
      <c r="J126" s="27">
        <v>1</v>
      </c>
      <c r="K126" s="27">
        <v>1</v>
      </c>
      <c r="L126" s="27">
        <v>2</v>
      </c>
      <c r="M126" s="27">
        <v>2</v>
      </c>
      <c r="N126" s="27">
        <v>3</v>
      </c>
      <c r="O126" s="27">
        <v>1</v>
      </c>
      <c r="P126" s="27">
        <v>3</v>
      </c>
      <c r="Q126" s="27">
        <v>1</v>
      </c>
      <c r="R126" s="27">
        <v>1</v>
      </c>
      <c r="S126" s="27">
        <v>2</v>
      </c>
      <c r="T126" s="101">
        <f t="shared" si="3"/>
        <v>1.375</v>
      </c>
    </row>
    <row r="127" spans="2:20" x14ac:dyDescent="0.2">
      <c r="B127" s="127"/>
      <c r="C127" s="19" t="s">
        <v>53</v>
      </c>
      <c r="D127" s="26">
        <v>0</v>
      </c>
      <c r="E127" s="26">
        <v>0</v>
      </c>
      <c r="F127" s="26">
        <v>3</v>
      </c>
      <c r="G127" s="27">
        <v>2</v>
      </c>
      <c r="H127" s="27">
        <v>1</v>
      </c>
      <c r="I127" s="27">
        <v>1</v>
      </c>
      <c r="J127" s="27">
        <v>1</v>
      </c>
      <c r="K127" s="27">
        <v>2</v>
      </c>
      <c r="L127" s="27">
        <v>2</v>
      </c>
      <c r="M127" s="27">
        <v>1</v>
      </c>
      <c r="N127" s="27">
        <v>3</v>
      </c>
      <c r="O127" s="27">
        <v>1</v>
      </c>
      <c r="P127" s="27">
        <v>1</v>
      </c>
      <c r="Q127" s="27">
        <v>1</v>
      </c>
      <c r="R127" s="27">
        <v>1</v>
      </c>
      <c r="S127" s="27">
        <v>2</v>
      </c>
      <c r="T127" s="101">
        <f t="shared" si="3"/>
        <v>1.375</v>
      </c>
    </row>
    <row r="128" spans="2:20" x14ac:dyDescent="0.2">
      <c r="B128" s="127"/>
      <c r="C128" s="21" t="s">
        <v>11</v>
      </c>
      <c r="D128" s="26">
        <v>0</v>
      </c>
      <c r="E128" s="26">
        <v>0</v>
      </c>
      <c r="F128" s="26">
        <v>2</v>
      </c>
      <c r="G128" s="27">
        <v>2</v>
      </c>
      <c r="H128" s="27">
        <v>2</v>
      </c>
      <c r="I128" s="27">
        <v>1</v>
      </c>
      <c r="J128" s="27">
        <v>1</v>
      </c>
      <c r="K128" s="27">
        <v>2</v>
      </c>
      <c r="L128" s="27">
        <v>2</v>
      </c>
      <c r="M128" s="27">
        <v>2</v>
      </c>
      <c r="N128" s="27">
        <v>3</v>
      </c>
      <c r="O128" s="27">
        <v>1</v>
      </c>
      <c r="P128" s="27">
        <v>1</v>
      </c>
      <c r="Q128" s="27">
        <v>1</v>
      </c>
      <c r="R128" s="27">
        <v>2</v>
      </c>
      <c r="S128" s="27">
        <v>2</v>
      </c>
      <c r="T128" s="101">
        <f t="shared" si="3"/>
        <v>1.5</v>
      </c>
    </row>
    <row r="129" spans="2:20" x14ac:dyDescent="0.2">
      <c r="B129" s="127" t="s">
        <v>12</v>
      </c>
      <c r="C129" s="19" t="s">
        <v>54</v>
      </c>
      <c r="D129" s="26">
        <v>1</v>
      </c>
      <c r="E129" s="26">
        <v>0</v>
      </c>
      <c r="F129" s="26">
        <v>2</v>
      </c>
      <c r="G129" s="27">
        <v>1</v>
      </c>
      <c r="H129" s="27">
        <v>1</v>
      </c>
      <c r="I129" s="27">
        <v>1</v>
      </c>
      <c r="J129" s="27">
        <v>1</v>
      </c>
      <c r="K129" s="27">
        <v>2</v>
      </c>
      <c r="L129" s="27">
        <v>2</v>
      </c>
      <c r="M129" s="27">
        <v>2</v>
      </c>
      <c r="N129" s="27">
        <v>3</v>
      </c>
      <c r="O129" s="27">
        <v>2</v>
      </c>
      <c r="P129" s="27">
        <v>2</v>
      </c>
      <c r="Q129" s="27">
        <v>1</v>
      </c>
      <c r="R129" s="27">
        <v>1</v>
      </c>
      <c r="S129" s="27">
        <v>2</v>
      </c>
      <c r="T129" s="101">
        <f t="shared" si="3"/>
        <v>1.5</v>
      </c>
    </row>
    <row r="130" spans="2:20" x14ac:dyDescent="0.2">
      <c r="B130" s="127"/>
      <c r="C130" s="19" t="s">
        <v>55</v>
      </c>
      <c r="D130" s="26">
        <v>1</v>
      </c>
      <c r="E130" s="26">
        <v>0</v>
      </c>
      <c r="F130" s="26">
        <v>3</v>
      </c>
      <c r="G130" s="27">
        <v>1</v>
      </c>
      <c r="H130" s="27">
        <v>1</v>
      </c>
      <c r="I130" s="27">
        <v>1</v>
      </c>
      <c r="J130" s="27">
        <v>1</v>
      </c>
      <c r="K130" s="27">
        <v>1</v>
      </c>
      <c r="L130" s="27">
        <v>2</v>
      </c>
      <c r="M130" s="27">
        <v>1</v>
      </c>
      <c r="N130" s="27">
        <v>3</v>
      </c>
      <c r="O130" s="27">
        <v>1</v>
      </c>
      <c r="P130" s="27">
        <v>2</v>
      </c>
      <c r="Q130" s="27">
        <v>1</v>
      </c>
      <c r="R130" s="27">
        <v>1</v>
      </c>
      <c r="S130" s="27">
        <v>2</v>
      </c>
      <c r="T130" s="101">
        <f t="shared" si="3"/>
        <v>1.375</v>
      </c>
    </row>
    <row r="131" spans="2:20" ht="22.5" x14ac:dyDescent="0.2">
      <c r="B131" s="127"/>
      <c r="C131" s="21" t="s">
        <v>13</v>
      </c>
      <c r="D131" s="26">
        <v>1</v>
      </c>
      <c r="E131" s="26">
        <v>0</v>
      </c>
      <c r="F131" s="26">
        <v>2</v>
      </c>
      <c r="G131" s="27">
        <v>1</v>
      </c>
      <c r="H131" s="27">
        <v>2</v>
      </c>
      <c r="I131" s="27">
        <v>1</v>
      </c>
      <c r="J131" s="27">
        <v>2</v>
      </c>
      <c r="K131" s="27">
        <v>2</v>
      </c>
      <c r="L131" s="27">
        <v>2</v>
      </c>
      <c r="M131" s="27">
        <v>1</v>
      </c>
      <c r="N131" s="27">
        <v>3</v>
      </c>
      <c r="O131" s="27">
        <v>2</v>
      </c>
      <c r="P131" s="27">
        <v>1</v>
      </c>
      <c r="Q131" s="27">
        <v>3</v>
      </c>
      <c r="R131" s="27">
        <v>1</v>
      </c>
      <c r="S131" s="27">
        <v>3</v>
      </c>
      <c r="T131" s="101">
        <f t="shared" si="3"/>
        <v>1.6875</v>
      </c>
    </row>
    <row r="132" spans="2:20" x14ac:dyDescent="0.2">
      <c r="B132" s="127" t="s">
        <v>14</v>
      </c>
      <c r="C132" s="19" t="s">
        <v>56</v>
      </c>
      <c r="D132" s="26">
        <v>1</v>
      </c>
      <c r="E132" s="26">
        <v>0</v>
      </c>
      <c r="F132" s="26">
        <v>2</v>
      </c>
      <c r="G132" s="27">
        <v>2</v>
      </c>
      <c r="H132" s="27">
        <v>2</v>
      </c>
      <c r="I132" s="27">
        <v>1</v>
      </c>
      <c r="J132" s="27">
        <v>1</v>
      </c>
      <c r="K132" s="27">
        <v>1</v>
      </c>
      <c r="L132" s="27">
        <v>1</v>
      </c>
      <c r="M132" s="27">
        <v>1</v>
      </c>
      <c r="N132" s="27">
        <v>3</v>
      </c>
      <c r="O132" s="27">
        <v>2</v>
      </c>
      <c r="P132" s="27">
        <v>1</v>
      </c>
      <c r="Q132" s="27">
        <v>1</v>
      </c>
      <c r="R132" s="27">
        <v>1</v>
      </c>
      <c r="S132" s="27">
        <v>2</v>
      </c>
      <c r="T132" s="101">
        <f t="shared" si="3"/>
        <v>1.375</v>
      </c>
    </row>
    <row r="133" spans="2:20" x14ac:dyDescent="0.2">
      <c r="B133" s="127"/>
      <c r="C133" s="21" t="s">
        <v>15</v>
      </c>
      <c r="D133" s="26">
        <v>1</v>
      </c>
      <c r="E133" s="26">
        <v>0</v>
      </c>
      <c r="F133" s="26">
        <v>2</v>
      </c>
      <c r="G133" s="27">
        <v>1</v>
      </c>
      <c r="H133" s="27">
        <v>2</v>
      </c>
      <c r="I133" s="27">
        <v>1</v>
      </c>
      <c r="J133" s="27">
        <v>1</v>
      </c>
      <c r="K133" s="27">
        <v>2</v>
      </c>
      <c r="L133" s="27">
        <v>1</v>
      </c>
      <c r="M133" s="27">
        <v>1</v>
      </c>
      <c r="N133" s="27">
        <v>3</v>
      </c>
      <c r="O133" s="27">
        <v>1</v>
      </c>
      <c r="P133" s="27">
        <v>1</v>
      </c>
      <c r="Q133" s="27">
        <v>1</v>
      </c>
      <c r="R133" s="27">
        <v>1</v>
      </c>
      <c r="S133" s="27">
        <v>2</v>
      </c>
      <c r="T133" s="101">
        <f t="shared" si="3"/>
        <v>1.3125</v>
      </c>
    </row>
    <row r="134" spans="2:20" x14ac:dyDescent="0.2">
      <c r="B134" s="126" t="s">
        <v>16</v>
      </c>
      <c r="C134" s="19" t="s">
        <v>57</v>
      </c>
      <c r="D134" s="26">
        <v>1</v>
      </c>
      <c r="E134" s="26">
        <v>0</v>
      </c>
      <c r="F134" s="26">
        <v>1</v>
      </c>
      <c r="G134" s="27">
        <v>1</v>
      </c>
      <c r="H134" s="27">
        <v>2</v>
      </c>
      <c r="I134" s="27">
        <v>1</v>
      </c>
      <c r="J134" s="27">
        <v>2</v>
      </c>
      <c r="K134" s="27">
        <v>2</v>
      </c>
      <c r="L134" s="27">
        <v>1</v>
      </c>
      <c r="M134" s="27">
        <v>1</v>
      </c>
      <c r="N134" s="27">
        <v>3</v>
      </c>
      <c r="O134" s="27">
        <v>1</v>
      </c>
      <c r="P134" s="27">
        <v>2</v>
      </c>
      <c r="Q134" s="27">
        <v>2</v>
      </c>
      <c r="R134" s="27">
        <v>2</v>
      </c>
      <c r="S134" s="27">
        <v>2</v>
      </c>
      <c r="T134" s="101">
        <f t="shared" si="3"/>
        <v>1.5</v>
      </c>
    </row>
    <row r="135" spans="2:20" ht="22.5" x14ac:dyDescent="0.2">
      <c r="B135" s="126"/>
      <c r="C135" s="21" t="s">
        <v>17</v>
      </c>
      <c r="D135" s="26">
        <v>2</v>
      </c>
      <c r="E135" s="26">
        <v>0</v>
      </c>
      <c r="F135" s="26">
        <v>3</v>
      </c>
      <c r="G135" s="27">
        <v>1</v>
      </c>
      <c r="H135" s="27">
        <v>2</v>
      </c>
      <c r="I135" s="99">
        <v>1</v>
      </c>
      <c r="J135" s="99">
        <v>1</v>
      </c>
      <c r="K135" s="99">
        <v>1</v>
      </c>
      <c r="L135" s="99">
        <v>1</v>
      </c>
      <c r="M135" s="99">
        <v>1</v>
      </c>
      <c r="N135" s="27">
        <v>3</v>
      </c>
      <c r="O135" s="27">
        <v>1</v>
      </c>
      <c r="P135" s="27">
        <v>1</v>
      </c>
      <c r="Q135" s="27">
        <v>1</v>
      </c>
      <c r="R135" s="27">
        <v>1</v>
      </c>
      <c r="S135" s="27">
        <v>2</v>
      </c>
      <c r="T135" s="101">
        <f t="shared" ref="T135:T198" si="5">AVERAGE(D135:S135)</f>
        <v>1.375</v>
      </c>
    </row>
    <row r="136" spans="2:20" x14ac:dyDescent="0.2">
      <c r="B136" s="126" t="s">
        <v>18</v>
      </c>
      <c r="C136" s="19" t="s">
        <v>58</v>
      </c>
      <c r="D136" s="98"/>
      <c r="E136" s="98"/>
      <c r="F136" s="98">
        <v>2</v>
      </c>
      <c r="G136" s="99"/>
      <c r="H136" s="99">
        <v>2</v>
      </c>
      <c r="I136" s="99"/>
      <c r="J136" s="99"/>
      <c r="K136" s="99"/>
      <c r="L136" s="99"/>
      <c r="M136" s="99"/>
      <c r="N136" s="99">
        <v>3</v>
      </c>
      <c r="O136" s="99"/>
      <c r="P136" s="99"/>
      <c r="Q136" s="99"/>
      <c r="R136" s="99"/>
      <c r="S136" s="99">
        <v>2</v>
      </c>
      <c r="T136" s="101">
        <f t="shared" si="5"/>
        <v>2.25</v>
      </c>
    </row>
    <row r="137" spans="2:20" x14ac:dyDescent="0.2">
      <c r="B137" s="126"/>
      <c r="C137" s="22" t="s">
        <v>19</v>
      </c>
      <c r="D137" s="98">
        <v>1</v>
      </c>
      <c r="E137" s="98">
        <v>0</v>
      </c>
      <c r="F137" s="98"/>
      <c r="G137" s="99">
        <v>1</v>
      </c>
      <c r="H137" s="99"/>
      <c r="I137" s="99">
        <v>1</v>
      </c>
      <c r="J137" s="99">
        <v>1</v>
      </c>
      <c r="K137" s="99">
        <v>1</v>
      </c>
      <c r="L137" s="99">
        <v>1</v>
      </c>
      <c r="M137" s="99">
        <v>1</v>
      </c>
      <c r="N137" s="99"/>
      <c r="O137" s="99">
        <v>1</v>
      </c>
      <c r="P137" s="99">
        <v>1</v>
      </c>
      <c r="Q137" s="99">
        <v>1</v>
      </c>
      <c r="R137" s="99">
        <v>1</v>
      </c>
      <c r="S137" s="99"/>
      <c r="T137" s="101">
        <f t="shared" si="5"/>
        <v>0.91666666666666663</v>
      </c>
    </row>
    <row r="138" spans="2:20" x14ac:dyDescent="0.2">
      <c r="B138" s="126" t="s">
        <v>20</v>
      </c>
      <c r="C138" s="19" t="s">
        <v>59</v>
      </c>
      <c r="D138" s="26">
        <v>1</v>
      </c>
      <c r="E138" s="26">
        <v>0</v>
      </c>
      <c r="F138" s="26">
        <v>2</v>
      </c>
      <c r="G138" s="27">
        <v>1</v>
      </c>
      <c r="H138" s="27">
        <v>2</v>
      </c>
      <c r="I138" s="27">
        <v>1</v>
      </c>
      <c r="J138" s="27">
        <v>1</v>
      </c>
      <c r="K138" s="27">
        <v>1</v>
      </c>
      <c r="L138" s="27">
        <v>1</v>
      </c>
      <c r="M138" s="27">
        <v>1</v>
      </c>
      <c r="N138" s="27">
        <v>2</v>
      </c>
      <c r="O138" s="27">
        <v>2</v>
      </c>
      <c r="P138" s="27">
        <v>2</v>
      </c>
      <c r="Q138" s="27">
        <v>1</v>
      </c>
      <c r="R138" s="27">
        <v>1</v>
      </c>
      <c r="S138" s="27">
        <v>2</v>
      </c>
      <c r="T138" s="101">
        <f t="shared" si="5"/>
        <v>1.3125</v>
      </c>
    </row>
    <row r="139" spans="2:20" x14ac:dyDescent="0.2">
      <c r="B139" s="126"/>
      <c r="C139" s="21" t="s">
        <v>21</v>
      </c>
      <c r="D139" s="26">
        <v>3</v>
      </c>
      <c r="E139" s="26">
        <v>0</v>
      </c>
      <c r="F139" s="26">
        <v>2</v>
      </c>
      <c r="G139" s="27">
        <v>3</v>
      </c>
      <c r="H139" s="27">
        <v>2</v>
      </c>
      <c r="I139" s="27">
        <v>3</v>
      </c>
      <c r="J139" s="27">
        <v>3</v>
      </c>
      <c r="K139" s="27">
        <v>3</v>
      </c>
      <c r="L139" s="27">
        <v>3</v>
      </c>
      <c r="M139" s="27">
        <v>3</v>
      </c>
      <c r="N139" s="27">
        <v>3</v>
      </c>
      <c r="O139" s="27">
        <v>3</v>
      </c>
      <c r="P139" s="27">
        <v>3</v>
      </c>
      <c r="Q139" s="27">
        <v>3</v>
      </c>
      <c r="R139" s="27">
        <v>3</v>
      </c>
      <c r="S139" s="27">
        <v>3</v>
      </c>
      <c r="T139" s="101">
        <f t="shared" si="5"/>
        <v>2.6875</v>
      </c>
    </row>
    <row r="140" spans="2:20" x14ac:dyDescent="0.2">
      <c r="D140" s="25">
        <f>SUM(D114:D139)</f>
        <v>30</v>
      </c>
      <c r="E140" s="25">
        <f t="shared" ref="E140:S140" si="6">SUM(E114:E139)</f>
        <v>0</v>
      </c>
      <c r="F140" s="25">
        <f t="shared" si="6"/>
        <v>64</v>
      </c>
      <c r="G140" s="25">
        <f t="shared" si="6"/>
        <v>37</v>
      </c>
      <c r="H140" s="25">
        <f t="shared" si="6"/>
        <v>48</v>
      </c>
      <c r="I140" s="25">
        <f t="shared" si="6"/>
        <v>32</v>
      </c>
      <c r="J140" s="25">
        <f t="shared" si="6"/>
        <v>31</v>
      </c>
      <c r="K140" s="25">
        <f t="shared" si="6"/>
        <v>41</v>
      </c>
      <c r="L140" s="25">
        <f t="shared" si="6"/>
        <v>45</v>
      </c>
      <c r="M140" s="25">
        <f t="shared" si="6"/>
        <v>38</v>
      </c>
      <c r="N140" s="25">
        <f t="shared" si="6"/>
        <v>73</v>
      </c>
      <c r="O140" s="25">
        <f t="shared" si="6"/>
        <v>39</v>
      </c>
      <c r="P140" s="25">
        <f t="shared" si="6"/>
        <v>43</v>
      </c>
      <c r="Q140" s="25">
        <f t="shared" si="6"/>
        <v>44</v>
      </c>
      <c r="R140" s="25">
        <f t="shared" si="6"/>
        <v>36</v>
      </c>
      <c r="S140" s="25">
        <f t="shared" si="6"/>
        <v>59</v>
      </c>
      <c r="T140" s="101">
        <f t="shared" si="5"/>
        <v>41.25</v>
      </c>
    </row>
    <row r="141" spans="2:20" x14ac:dyDescent="0.2">
      <c r="T141" s="101"/>
    </row>
    <row r="142" spans="2:20" x14ac:dyDescent="0.2">
      <c r="T142" s="101"/>
    </row>
    <row r="143" spans="2:20" x14ac:dyDescent="0.2">
      <c r="B143" s="23" t="s">
        <v>75</v>
      </c>
      <c r="T143" s="101"/>
    </row>
    <row r="144" spans="2:20" x14ac:dyDescent="0.2">
      <c r="B144" s="132" t="s">
        <v>0</v>
      </c>
      <c r="C144" s="133"/>
      <c r="D144" s="133"/>
      <c r="E144" s="133"/>
      <c r="F144" s="133"/>
      <c r="G144" s="133"/>
      <c r="H144" s="134"/>
      <c r="T144" s="101"/>
    </row>
    <row r="145" spans="2:20" x14ac:dyDescent="0.2">
      <c r="B145" s="135" t="s">
        <v>1</v>
      </c>
      <c r="C145" s="136" t="s">
        <v>2</v>
      </c>
      <c r="D145" s="138" t="s">
        <v>38</v>
      </c>
      <c r="E145" s="138" t="s">
        <v>39</v>
      </c>
      <c r="F145" s="138" t="s">
        <v>40</v>
      </c>
      <c r="G145" s="138" t="s">
        <v>41</v>
      </c>
      <c r="H145" s="138" t="s">
        <v>42</v>
      </c>
      <c r="I145" s="128" t="s">
        <v>61</v>
      </c>
      <c r="J145" s="128" t="s">
        <v>62</v>
      </c>
      <c r="K145" s="128" t="s">
        <v>63</v>
      </c>
      <c r="L145" s="128" t="s">
        <v>64</v>
      </c>
      <c r="M145" s="128" t="s">
        <v>65</v>
      </c>
      <c r="N145" s="128" t="s">
        <v>66</v>
      </c>
      <c r="O145" s="128" t="s">
        <v>67</v>
      </c>
      <c r="P145" s="128" t="s">
        <v>68</v>
      </c>
      <c r="Q145" s="128" t="s">
        <v>69</v>
      </c>
      <c r="R145" s="128" t="s">
        <v>70</v>
      </c>
      <c r="S145" s="130" t="s">
        <v>71</v>
      </c>
      <c r="T145" s="101"/>
    </row>
    <row r="146" spans="2:20" x14ac:dyDescent="0.2">
      <c r="B146" s="135"/>
      <c r="C146" s="136"/>
      <c r="D146" s="138"/>
      <c r="E146" s="138"/>
      <c r="F146" s="138"/>
      <c r="G146" s="138"/>
      <c r="H146" s="138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31"/>
      <c r="T146" s="101"/>
    </row>
    <row r="147" spans="2:20" x14ac:dyDescent="0.2">
      <c r="B147" s="127" t="s">
        <v>4</v>
      </c>
      <c r="C147" s="20" t="s">
        <v>37</v>
      </c>
      <c r="D147" s="26"/>
      <c r="E147" s="26"/>
      <c r="F147" s="26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101"/>
    </row>
    <row r="148" spans="2:20" x14ac:dyDescent="0.2">
      <c r="B148" s="127"/>
      <c r="C148" s="19" t="s">
        <v>43</v>
      </c>
      <c r="D148" s="26">
        <v>3</v>
      </c>
      <c r="E148" s="26">
        <v>0</v>
      </c>
      <c r="F148" s="26">
        <v>3</v>
      </c>
      <c r="G148" s="27">
        <v>2</v>
      </c>
      <c r="H148" s="27">
        <v>2</v>
      </c>
      <c r="I148" s="27">
        <v>1</v>
      </c>
      <c r="J148" s="27">
        <v>0</v>
      </c>
      <c r="K148" s="27">
        <v>1</v>
      </c>
      <c r="L148" s="27">
        <v>1</v>
      </c>
      <c r="M148" s="27">
        <v>2</v>
      </c>
      <c r="N148" s="27">
        <v>1</v>
      </c>
      <c r="O148" s="27">
        <v>1</v>
      </c>
      <c r="P148" s="27">
        <v>1</v>
      </c>
      <c r="Q148" s="27">
        <v>1</v>
      </c>
      <c r="R148" s="27">
        <v>1</v>
      </c>
      <c r="S148" s="27">
        <v>3</v>
      </c>
      <c r="T148" s="101">
        <f t="shared" si="5"/>
        <v>1.4375</v>
      </c>
    </row>
    <row r="149" spans="2:20" x14ac:dyDescent="0.2">
      <c r="B149" s="127"/>
      <c r="C149" s="19" t="s">
        <v>44</v>
      </c>
      <c r="D149" s="26">
        <v>2</v>
      </c>
      <c r="E149" s="26">
        <v>0</v>
      </c>
      <c r="F149" s="26">
        <v>3</v>
      </c>
      <c r="G149" s="27">
        <v>2</v>
      </c>
      <c r="H149" s="27">
        <v>3</v>
      </c>
      <c r="I149" s="27">
        <v>1</v>
      </c>
      <c r="J149" s="27">
        <v>0</v>
      </c>
      <c r="K149" s="27">
        <v>3</v>
      </c>
      <c r="L149" s="27">
        <v>2</v>
      </c>
      <c r="M149" s="27">
        <v>1</v>
      </c>
      <c r="N149" s="27">
        <v>2</v>
      </c>
      <c r="O149" s="27">
        <v>2</v>
      </c>
      <c r="P149" s="27">
        <v>1</v>
      </c>
      <c r="Q149" s="27">
        <v>3</v>
      </c>
      <c r="R149" s="27">
        <v>2</v>
      </c>
      <c r="S149" s="27">
        <v>1</v>
      </c>
      <c r="T149" s="101">
        <f t="shared" si="5"/>
        <v>1.75</v>
      </c>
    </row>
    <row r="150" spans="2:20" x14ac:dyDescent="0.2">
      <c r="B150" s="127"/>
      <c r="C150" s="19" t="s">
        <v>45</v>
      </c>
      <c r="D150" s="26">
        <v>1</v>
      </c>
      <c r="E150" s="26">
        <v>0</v>
      </c>
      <c r="F150" s="26">
        <v>3</v>
      </c>
      <c r="G150" s="27">
        <v>3</v>
      </c>
      <c r="H150" s="27">
        <v>3</v>
      </c>
      <c r="I150" s="27">
        <v>1</v>
      </c>
      <c r="J150" s="27">
        <v>0</v>
      </c>
      <c r="K150" s="27">
        <v>2</v>
      </c>
      <c r="L150" s="27">
        <v>3</v>
      </c>
      <c r="M150" s="27">
        <v>2</v>
      </c>
      <c r="N150" s="27">
        <v>3</v>
      </c>
      <c r="O150" s="27">
        <v>1</v>
      </c>
      <c r="P150" s="27">
        <v>1</v>
      </c>
      <c r="Q150" s="27">
        <v>2</v>
      </c>
      <c r="R150" s="27">
        <v>1</v>
      </c>
      <c r="S150" s="27">
        <v>1</v>
      </c>
      <c r="T150" s="101">
        <f t="shared" si="5"/>
        <v>1.6875</v>
      </c>
    </row>
    <row r="151" spans="2:20" x14ac:dyDescent="0.2">
      <c r="B151" s="127"/>
      <c r="C151" s="21" t="s">
        <v>5</v>
      </c>
      <c r="D151" s="26">
        <v>1</v>
      </c>
      <c r="E151" s="26">
        <v>0</v>
      </c>
      <c r="F151" s="26">
        <v>1</v>
      </c>
      <c r="G151" s="27">
        <v>1</v>
      </c>
      <c r="H151" s="27">
        <v>2</v>
      </c>
      <c r="I151" s="27">
        <v>1</v>
      </c>
      <c r="J151" s="27">
        <v>0</v>
      </c>
      <c r="K151" s="27">
        <v>3</v>
      </c>
      <c r="L151" s="27">
        <v>2</v>
      </c>
      <c r="M151" s="27">
        <v>1</v>
      </c>
      <c r="N151" s="27">
        <v>2</v>
      </c>
      <c r="O151" s="27">
        <v>1</v>
      </c>
      <c r="P151" s="27">
        <v>2</v>
      </c>
      <c r="Q151" s="27">
        <v>2</v>
      </c>
      <c r="R151" s="27">
        <v>1</v>
      </c>
      <c r="S151" s="27">
        <v>2</v>
      </c>
      <c r="T151" s="101">
        <f t="shared" si="5"/>
        <v>1.375</v>
      </c>
    </row>
    <row r="152" spans="2:20" x14ac:dyDescent="0.2">
      <c r="B152" s="127" t="s">
        <v>6</v>
      </c>
      <c r="C152" s="19" t="s">
        <v>46</v>
      </c>
      <c r="D152" s="26">
        <v>1</v>
      </c>
      <c r="E152" s="26">
        <v>0</v>
      </c>
      <c r="F152" s="26">
        <v>2</v>
      </c>
      <c r="G152" s="27">
        <v>1</v>
      </c>
      <c r="H152" s="27">
        <v>2</v>
      </c>
      <c r="I152" s="27">
        <v>2</v>
      </c>
      <c r="J152" s="27">
        <v>0</v>
      </c>
      <c r="K152" s="27">
        <v>2</v>
      </c>
      <c r="L152" s="27">
        <v>2</v>
      </c>
      <c r="M152" s="27">
        <v>1</v>
      </c>
      <c r="N152" s="27">
        <v>2</v>
      </c>
      <c r="O152" s="27">
        <v>1</v>
      </c>
      <c r="P152" s="27">
        <v>2</v>
      </c>
      <c r="Q152" s="27">
        <v>1</v>
      </c>
      <c r="R152" s="27">
        <v>2</v>
      </c>
      <c r="S152" s="27">
        <v>2</v>
      </c>
      <c r="T152" s="101">
        <f t="shared" si="5"/>
        <v>1.4375</v>
      </c>
    </row>
    <row r="153" spans="2:20" x14ac:dyDescent="0.2">
      <c r="B153" s="127"/>
      <c r="C153" s="19" t="s">
        <v>47</v>
      </c>
      <c r="D153" s="26">
        <v>2</v>
      </c>
      <c r="E153" s="26">
        <v>0</v>
      </c>
      <c r="F153" s="26">
        <v>3</v>
      </c>
      <c r="G153" s="27">
        <v>2</v>
      </c>
      <c r="H153" s="27">
        <v>3</v>
      </c>
      <c r="I153" s="27">
        <v>2</v>
      </c>
      <c r="J153" s="27">
        <v>0</v>
      </c>
      <c r="K153" s="27">
        <v>3</v>
      </c>
      <c r="L153" s="27">
        <v>3</v>
      </c>
      <c r="M153" s="27">
        <v>2</v>
      </c>
      <c r="N153" s="27">
        <v>3</v>
      </c>
      <c r="O153" s="27">
        <v>2</v>
      </c>
      <c r="P153" s="27">
        <v>2</v>
      </c>
      <c r="Q153" s="27">
        <v>2</v>
      </c>
      <c r="R153" s="27">
        <v>1</v>
      </c>
      <c r="S153" s="27">
        <v>3</v>
      </c>
      <c r="T153" s="101">
        <f t="shared" si="5"/>
        <v>2.0625</v>
      </c>
    </row>
    <row r="154" spans="2:20" ht="22.5" x14ac:dyDescent="0.2">
      <c r="B154" s="127"/>
      <c r="C154" s="19" t="s">
        <v>48</v>
      </c>
      <c r="D154" s="26">
        <v>1</v>
      </c>
      <c r="E154" s="26">
        <v>0</v>
      </c>
      <c r="F154" s="26">
        <v>2</v>
      </c>
      <c r="G154" s="27">
        <v>1</v>
      </c>
      <c r="H154" s="27">
        <v>0</v>
      </c>
      <c r="I154" s="27">
        <v>2</v>
      </c>
      <c r="J154" s="27">
        <v>0</v>
      </c>
      <c r="K154" s="27">
        <v>1</v>
      </c>
      <c r="L154" s="27">
        <v>2</v>
      </c>
      <c r="M154" s="27">
        <v>1</v>
      </c>
      <c r="N154" s="27">
        <v>2</v>
      </c>
      <c r="O154" s="27">
        <v>1</v>
      </c>
      <c r="P154" s="27">
        <v>1</v>
      </c>
      <c r="Q154" s="27">
        <v>1</v>
      </c>
      <c r="R154" s="27">
        <v>2</v>
      </c>
      <c r="S154" s="27">
        <v>2</v>
      </c>
      <c r="T154" s="101">
        <f t="shared" si="5"/>
        <v>1.1875</v>
      </c>
    </row>
    <row r="155" spans="2:20" ht="22.5" x14ac:dyDescent="0.2">
      <c r="B155" s="127"/>
      <c r="C155" s="21" t="s">
        <v>7</v>
      </c>
      <c r="D155" s="26">
        <v>1</v>
      </c>
      <c r="E155" s="26">
        <v>0</v>
      </c>
      <c r="F155" s="26">
        <v>1</v>
      </c>
      <c r="G155" s="27">
        <v>2</v>
      </c>
      <c r="H155" s="27">
        <v>3</v>
      </c>
      <c r="I155" s="27">
        <v>2</v>
      </c>
      <c r="J155" s="27">
        <v>1</v>
      </c>
      <c r="K155" s="27">
        <v>2</v>
      </c>
      <c r="L155" s="27">
        <v>3</v>
      </c>
      <c r="M155" s="27">
        <v>1</v>
      </c>
      <c r="N155" s="27">
        <v>3</v>
      </c>
      <c r="O155" s="27">
        <v>2</v>
      </c>
      <c r="P155" s="27">
        <v>1</v>
      </c>
      <c r="Q155" s="27">
        <v>3</v>
      </c>
      <c r="R155" s="27">
        <v>1</v>
      </c>
      <c r="S155" s="27">
        <v>2</v>
      </c>
      <c r="T155" s="101">
        <f t="shared" si="5"/>
        <v>1.75</v>
      </c>
    </row>
    <row r="156" spans="2:20" x14ac:dyDescent="0.2">
      <c r="B156" s="127" t="s">
        <v>8</v>
      </c>
      <c r="C156" s="19" t="s">
        <v>49</v>
      </c>
      <c r="D156" s="26">
        <v>1</v>
      </c>
      <c r="E156" s="26">
        <v>0</v>
      </c>
      <c r="F156" s="26">
        <v>1</v>
      </c>
      <c r="G156" s="27">
        <v>1</v>
      </c>
      <c r="H156" s="27">
        <v>3</v>
      </c>
      <c r="I156" s="27">
        <v>1</v>
      </c>
      <c r="J156" s="27">
        <v>1</v>
      </c>
      <c r="K156" s="27">
        <v>2</v>
      </c>
      <c r="L156" s="27">
        <v>2</v>
      </c>
      <c r="M156" s="27">
        <v>1</v>
      </c>
      <c r="N156" s="27">
        <v>3</v>
      </c>
      <c r="O156" s="27">
        <v>1</v>
      </c>
      <c r="P156" s="27">
        <v>1</v>
      </c>
      <c r="Q156" s="27">
        <v>2</v>
      </c>
      <c r="R156" s="27">
        <v>1</v>
      </c>
      <c r="S156" s="27">
        <v>3</v>
      </c>
      <c r="T156" s="101">
        <f t="shared" si="5"/>
        <v>1.5</v>
      </c>
    </row>
    <row r="157" spans="2:20" ht="22.5" x14ac:dyDescent="0.2">
      <c r="B157" s="127"/>
      <c r="C157" s="19" t="s">
        <v>50</v>
      </c>
      <c r="D157" s="26">
        <v>3</v>
      </c>
      <c r="E157" s="26">
        <v>0</v>
      </c>
      <c r="F157" s="26">
        <v>3</v>
      </c>
      <c r="G157" s="27">
        <v>2</v>
      </c>
      <c r="H157" s="27">
        <v>2</v>
      </c>
      <c r="I157" s="27">
        <v>2</v>
      </c>
      <c r="J157" s="27">
        <v>1</v>
      </c>
      <c r="K157" s="27">
        <v>3</v>
      </c>
      <c r="L157" s="27">
        <v>2</v>
      </c>
      <c r="M157" s="27">
        <v>2</v>
      </c>
      <c r="N157" s="27">
        <v>2</v>
      </c>
      <c r="O157" s="27">
        <v>2</v>
      </c>
      <c r="P157" s="27">
        <v>2</v>
      </c>
      <c r="Q157" s="27">
        <v>2</v>
      </c>
      <c r="R157" s="27">
        <v>1</v>
      </c>
      <c r="S157" s="27">
        <v>3</v>
      </c>
      <c r="T157" s="101">
        <f t="shared" si="5"/>
        <v>2</v>
      </c>
    </row>
    <row r="158" spans="2:20" x14ac:dyDescent="0.2">
      <c r="B158" s="127"/>
      <c r="C158" s="21" t="s">
        <v>9</v>
      </c>
      <c r="D158" s="26">
        <v>1</v>
      </c>
      <c r="E158" s="26">
        <v>0</v>
      </c>
      <c r="F158" s="26">
        <v>1</v>
      </c>
      <c r="G158" s="27">
        <v>1</v>
      </c>
      <c r="H158" s="27">
        <v>1</v>
      </c>
      <c r="I158" s="27">
        <v>1</v>
      </c>
      <c r="J158" s="27">
        <v>1</v>
      </c>
      <c r="K158" s="27">
        <v>1</v>
      </c>
      <c r="L158" s="27">
        <v>1</v>
      </c>
      <c r="M158" s="27">
        <v>1</v>
      </c>
      <c r="N158" s="27">
        <v>3</v>
      </c>
      <c r="O158" s="27">
        <v>1</v>
      </c>
      <c r="P158" s="27">
        <v>2</v>
      </c>
      <c r="Q158" s="27">
        <v>2</v>
      </c>
      <c r="R158" s="27">
        <v>1</v>
      </c>
      <c r="S158" s="27">
        <v>2</v>
      </c>
      <c r="T158" s="101">
        <f t="shared" si="5"/>
        <v>1.25</v>
      </c>
    </row>
    <row r="159" spans="2:20" x14ac:dyDescent="0.2">
      <c r="B159" s="127" t="s">
        <v>10</v>
      </c>
      <c r="C159" s="19" t="s">
        <v>51</v>
      </c>
      <c r="D159" s="26">
        <v>0</v>
      </c>
      <c r="E159" s="26">
        <v>0</v>
      </c>
      <c r="F159" s="26">
        <v>3</v>
      </c>
      <c r="G159" s="27">
        <v>1</v>
      </c>
      <c r="H159" s="27">
        <v>2</v>
      </c>
      <c r="I159" s="27">
        <v>1</v>
      </c>
      <c r="J159" s="27">
        <v>1</v>
      </c>
      <c r="K159" s="27">
        <v>1</v>
      </c>
      <c r="L159" s="27">
        <v>1</v>
      </c>
      <c r="M159" s="27">
        <v>1</v>
      </c>
      <c r="N159" s="27">
        <v>2</v>
      </c>
      <c r="O159" s="27">
        <v>1</v>
      </c>
      <c r="P159" s="27">
        <v>3</v>
      </c>
      <c r="Q159" s="27">
        <v>1</v>
      </c>
      <c r="R159" s="27">
        <v>1</v>
      </c>
      <c r="S159" s="27">
        <v>2</v>
      </c>
      <c r="T159" s="101">
        <f t="shared" si="5"/>
        <v>1.3125</v>
      </c>
    </row>
    <row r="160" spans="2:20" ht="22.5" x14ac:dyDescent="0.2">
      <c r="B160" s="127"/>
      <c r="C160" s="19" t="s">
        <v>52</v>
      </c>
      <c r="D160" s="26">
        <v>0</v>
      </c>
      <c r="E160" s="26">
        <v>0</v>
      </c>
      <c r="F160" s="26">
        <v>2</v>
      </c>
      <c r="G160" s="27">
        <v>1</v>
      </c>
      <c r="H160" s="27">
        <v>2</v>
      </c>
      <c r="I160" s="27">
        <v>1</v>
      </c>
      <c r="J160" s="27">
        <v>1</v>
      </c>
      <c r="K160" s="27">
        <v>1</v>
      </c>
      <c r="L160" s="27">
        <v>1</v>
      </c>
      <c r="M160" s="27">
        <v>1</v>
      </c>
      <c r="N160" s="27">
        <v>3</v>
      </c>
      <c r="O160" s="27">
        <v>1</v>
      </c>
      <c r="P160" s="27">
        <v>2</v>
      </c>
      <c r="Q160" s="27">
        <v>3</v>
      </c>
      <c r="R160" s="27">
        <v>1</v>
      </c>
      <c r="S160" s="27">
        <v>3</v>
      </c>
      <c r="T160" s="101">
        <f t="shared" si="5"/>
        <v>1.4375</v>
      </c>
    </row>
    <row r="161" spans="2:20" x14ac:dyDescent="0.2">
      <c r="B161" s="127"/>
      <c r="C161" s="19" t="s">
        <v>53</v>
      </c>
      <c r="D161" s="26">
        <v>0</v>
      </c>
      <c r="E161" s="26">
        <v>0</v>
      </c>
      <c r="F161" s="26">
        <v>2</v>
      </c>
      <c r="G161" s="27">
        <v>1</v>
      </c>
      <c r="H161" s="27">
        <v>3</v>
      </c>
      <c r="I161" s="27">
        <v>2</v>
      </c>
      <c r="J161" s="27">
        <v>1</v>
      </c>
      <c r="K161" s="27">
        <v>1</v>
      </c>
      <c r="L161" s="27">
        <v>2</v>
      </c>
      <c r="M161" s="27">
        <v>1</v>
      </c>
      <c r="N161" s="27">
        <v>3</v>
      </c>
      <c r="O161" s="27">
        <v>1</v>
      </c>
      <c r="P161" s="27">
        <v>2</v>
      </c>
      <c r="Q161" s="27">
        <v>3</v>
      </c>
      <c r="R161" s="27">
        <v>1</v>
      </c>
      <c r="S161" s="27">
        <v>2</v>
      </c>
      <c r="T161" s="101">
        <f t="shared" si="5"/>
        <v>1.5625</v>
      </c>
    </row>
    <row r="162" spans="2:20" x14ac:dyDescent="0.2">
      <c r="B162" s="127"/>
      <c r="C162" s="21" t="s">
        <v>11</v>
      </c>
      <c r="D162" s="26">
        <v>2</v>
      </c>
      <c r="E162" s="26">
        <v>0</v>
      </c>
      <c r="F162" s="26">
        <v>1</v>
      </c>
      <c r="G162" s="27">
        <v>1</v>
      </c>
      <c r="H162" s="27">
        <v>1</v>
      </c>
      <c r="I162" s="27">
        <v>2</v>
      </c>
      <c r="J162" s="27">
        <v>1</v>
      </c>
      <c r="K162" s="27">
        <v>1</v>
      </c>
      <c r="L162" s="27">
        <v>1</v>
      </c>
      <c r="M162" s="27">
        <v>1</v>
      </c>
      <c r="N162" s="27">
        <v>3</v>
      </c>
      <c r="O162" s="27">
        <v>1</v>
      </c>
      <c r="P162" s="27">
        <v>3</v>
      </c>
      <c r="Q162" s="27">
        <v>2</v>
      </c>
      <c r="R162" s="27">
        <v>1</v>
      </c>
      <c r="S162" s="27">
        <v>3</v>
      </c>
      <c r="T162" s="101">
        <f t="shared" si="5"/>
        <v>1.5</v>
      </c>
    </row>
    <row r="163" spans="2:20" x14ac:dyDescent="0.2">
      <c r="B163" s="127" t="s">
        <v>12</v>
      </c>
      <c r="C163" s="19" t="s">
        <v>54</v>
      </c>
      <c r="D163" s="26">
        <v>1</v>
      </c>
      <c r="E163" s="26">
        <v>0</v>
      </c>
      <c r="F163" s="26">
        <v>1</v>
      </c>
      <c r="G163" s="27">
        <v>2</v>
      </c>
      <c r="H163" s="27">
        <v>2</v>
      </c>
      <c r="I163" s="27">
        <v>2</v>
      </c>
      <c r="J163" s="27">
        <v>1</v>
      </c>
      <c r="K163" s="27">
        <v>1</v>
      </c>
      <c r="L163" s="27">
        <v>1</v>
      </c>
      <c r="M163" s="27">
        <v>1</v>
      </c>
      <c r="N163" s="27">
        <v>2</v>
      </c>
      <c r="O163" s="27">
        <v>1</v>
      </c>
      <c r="P163" s="27">
        <v>2</v>
      </c>
      <c r="Q163" s="27">
        <v>1</v>
      </c>
      <c r="R163" s="27">
        <v>1</v>
      </c>
      <c r="S163" s="27">
        <v>3</v>
      </c>
      <c r="T163" s="101">
        <f t="shared" si="5"/>
        <v>1.375</v>
      </c>
    </row>
    <row r="164" spans="2:20" x14ac:dyDescent="0.2">
      <c r="B164" s="127"/>
      <c r="C164" s="19" t="s">
        <v>55</v>
      </c>
      <c r="D164" s="26">
        <v>1</v>
      </c>
      <c r="E164" s="26">
        <v>0</v>
      </c>
      <c r="F164" s="26">
        <v>2</v>
      </c>
      <c r="G164" s="27">
        <v>2</v>
      </c>
      <c r="H164" s="27">
        <v>2</v>
      </c>
      <c r="I164" s="27">
        <v>1</v>
      </c>
      <c r="J164" s="27">
        <v>1</v>
      </c>
      <c r="K164" s="27">
        <v>2</v>
      </c>
      <c r="L164" s="27">
        <v>2</v>
      </c>
      <c r="M164" s="27">
        <v>2</v>
      </c>
      <c r="N164" s="27">
        <v>3</v>
      </c>
      <c r="O164" s="27">
        <v>1</v>
      </c>
      <c r="P164" s="27">
        <v>1</v>
      </c>
      <c r="Q164" s="27">
        <v>1</v>
      </c>
      <c r="R164" s="27">
        <v>2</v>
      </c>
      <c r="S164" s="27">
        <v>2</v>
      </c>
      <c r="T164" s="101">
        <f t="shared" si="5"/>
        <v>1.5625</v>
      </c>
    </row>
    <row r="165" spans="2:20" ht="22.5" x14ac:dyDescent="0.2">
      <c r="B165" s="127"/>
      <c r="C165" s="21" t="s">
        <v>13</v>
      </c>
      <c r="D165" s="26">
        <v>1</v>
      </c>
      <c r="E165" s="26">
        <v>0</v>
      </c>
      <c r="F165" s="26">
        <v>2</v>
      </c>
      <c r="G165" s="27">
        <v>1</v>
      </c>
      <c r="H165" s="27">
        <v>2</v>
      </c>
      <c r="I165" s="27">
        <v>2</v>
      </c>
      <c r="J165" s="27">
        <v>1</v>
      </c>
      <c r="K165" s="27">
        <v>1</v>
      </c>
      <c r="L165" s="27">
        <v>2</v>
      </c>
      <c r="M165" s="27">
        <v>3</v>
      </c>
      <c r="N165" s="27">
        <v>2</v>
      </c>
      <c r="O165" s="27">
        <v>1</v>
      </c>
      <c r="P165" s="27">
        <v>1</v>
      </c>
      <c r="Q165" s="27">
        <v>2</v>
      </c>
      <c r="R165" s="27">
        <v>1</v>
      </c>
      <c r="S165" s="27">
        <v>2</v>
      </c>
      <c r="T165" s="101">
        <f t="shared" si="5"/>
        <v>1.5</v>
      </c>
    </row>
    <row r="166" spans="2:20" x14ac:dyDescent="0.2">
      <c r="B166" s="127" t="s">
        <v>14</v>
      </c>
      <c r="C166" s="19" t="s">
        <v>56</v>
      </c>
      <c r="D166" s="26">
        <v>2</v>
      </c>
      <c r="E166" s="26">
        <v>0</v>
      </c>
      <c r="F166" s="26">
        <v>2</v>
      </c>
      <c r="G166" s="27">
        <v>2</v>
      </c>
      <c r="H166" s="27">
        <v>2</v>
      </c>
      <c r="I166" s="27">
        <v>2</v>
      </c>
      <c r="J166" s="27">
        <v>1</v>
      </c>
      <c r="K166" s="27">
        <v>2</v>
      </c>
      <c r="L166" s="27">
        <v>2</v>
      </c>
      <c r="M166" s="27">
        <v>2</v>
      </c>
      <c r="N166" s="27">
        <v>3</v>
      </c>
      <c r="O166" s="27">
        <v>2</v>
      </c>
      <c r="P166" s="27">
        <v>1</v>
      </c>
      <c r="Q166" s="27">
        <v>1</v>
      </c>
      <c r="R166" s="27">
        <v>1</v>
      </c>
      <c r="S166" s="27">
        <v>2</v>
      </c>
      <c r="T166" s="101">
        <f t="shared" si="5"/>
        <v>1.6875</v>
      </c>
    </row>
    <row r="167" spans="2:20" x14ac:dyDescent="0.2">
      <c r="B167" s="127"/>
      <c r="C167" s="21" t="s">
        <v>15</v>
      </c>
      <c r="D167" s="26">
        <v>1</v>
      </c>
      <c r="E167" s="26">
        <v>0</v>
      </c>
      <c r="F167" s="26">
        <v>1</v>
      </c>
      <c r="G167" s="27">
        <v>1</v>
      </c>
      <c r="H167" s="27">
        <v>1</v>
      </c>
      <c r="I167" s="27">
        <v>1</v>
      </c>
      <c r="J167" s="27">
        <v>1</v>
      </c>
      <c r="K167" s="27">
        <v>1</v>
      </c>
      <c r="L167" s="27">
        <v>1</v>
      </c>
      <c r="M167" s="27">
        <v>1</v>
      </c>
      <c r="N167" s="27">
        <v>1</v>
      </c>
      <c r="O167" s="27">
        <v>1</v>
      </c>
      <c r="P167" s="27">
        <v>1</v>
      </c>
      <c r="Q167" s="27">
        <v>1</v>
      </c>
      <c r="R167" s="27">
        <v>1</v>
      </c>
      <c r="S167" s="27">
        <v>1</v>
      </c>
      <c r="T167" s="101">
        <f t="shared" si="5"/>
        <v>0.9375</v>
      </c>
    </row>
    <row r="168" spans="2:20" x14ac:dyDescent="0.2">
      <c r="B168" s="126" t="s">
        <v>16</v>
      </c>
      <c r="C168" s="19" t="s">
        <v>57</v>
      </c>
      <c r="D168" s="26">
        <v>1</v>
      </c>
      <c r="E168" s="26">
        <v>0</v>
      </c>
      <c r="F168" s="26">
        <v>1</v>
      </c>
      <c r="G168" s="27">
        <v>1</v>
      </c>
      <c r="H168" s="27">
        <v>1</v>
      </c>
      <c r="I168" s="27">
        <v>2</v>
      </c>
      <c r="J168" s="27">
        <v>1</v>
      </c>
      <c r="K168" s="27">
        <v>1</v>
      </c>
      <c r="L168" s="27">
        <v>1</v>
      </c>
      <c r="M168" s="27">
        <v>1</v>
      </c>
      <c r="N168" s="27">
        <v>3</v>
      </c>
      <c r="O168" s="27">
        <v>1</v>
      </c>
      <c r="P168" s="27">
        <v>1</v>
      </c>
      <c r="Q168" s="27">
        <v>1</v>
      </c>
      <c r="R168" s="27">
        <v>1</v>
      </c>
      <c r="S168" s="27">
        <v>1</v>
      </c>
      <c r="T168" s="101">
        <f t="shared" si="5"/>
        <v>1.125</v>
      </c>
    </row>
    <row r="169" spans="2:20" ht="22.5" x14ac:dyDescent="0.2">
      <c r="B169" s="126"/>
      <c r="C169" s="21" t="s">
        <v>17</v>
      </c>
      <c r="D169" s="26">
        <v>1</v>
      </c>
      <c r="E169" s="26">
        <v>0</v>
      </c>
      <c r="F169" s="26">
        <v>3</v>
      </c>
      <c r="G169" s="27">
        <v>1</v>
      </c>
      <c r="H169" s="27">
        <v>1</v>
      </c>
      <c r="I169" s="27">
        <v>1</v>
      </c>
      <c r="J169" s="27">
        <v>1</v>
      </c>
      <c r="K169" s="27">
        <v>2</v>
      </c>
      <c r="L169" s="27">
        <v>1</v>
      </c>
      <c r="M169" s="27">
        <v>2</v>
      </c>
      <c r="N169" s="27">
        <v>3</v>
      </c>
      <c r="O169" s="27">
        <v>2</v>
      </c>
      <c r="P169" s="27">
        <v>1</v>
      </c>
      <c r="Q169" s="27">
        <v>2</v>
      </c>
      <c r="R169" s="27">
        <v>1</v>
      </c>
      <c r="S169" s="27">
        <v>2</v>
      </c>
      <c r="T169" s="101">
        <f t="shared" si="5"/>
        <v>1.5</v>
      </c>
    </row>
    <row r="170" spans="2:20" x14ac:dyDescent="0.2">
      <c r="B170" s="126" t="s">
        <v>18</v>
      </c>
      <c r="C170" s="19" t="s">
        <v>58</v>
      </c>
      <c r="D170" s="95"/>
      <c r="E170" s="95"/>
      <c r="F170" s="95">
        <v>2</v>
      </c>
      <c r="G170" s="96">
        <v>2</v>
      </c>
      <c r="H170" s="96">
        <v>2</v>
      </c>
      <c r="I170" s="96"/>
      <c r="J170" s="96"/>
      <c r="K170" s="96">
        <v>2</v>
      </c>
      <c r="L170" s="96"/>
      <c r="M170" s="96"/>
      <c r="N170" s="96">
        <v>3</v>
      </c>
      <c r="O170" s="96"/>
      <c r="P170" s="96">
        <v>2</v>
      </c>
      <c r="Q170" s="96">
        <v>2</v>
      </c>
      <c r="R170" s="96"/>
      <c r="S170" s="96">
        <v>3</v>
      </c>
      <c r="T170" s="101">
        <f t="shared" si="5"/>
        <v>2.25</v>
      </c>
    </row>
    <row r="171" spans="2:20" x14ac:dyDescent="0.2">
      <c r="B171" s="126"/>
      <c r="C171" s="22" t="s">
        <v>19</v>
      </c>
      <c r="D171" s="95">
        <v>1</v>
      </c>
      <c r="E171" s="95">
        <v>0</v>
      </c>
      <c r="F171" s="95"/>
      <c r="G171" s="96"/>
      <c r="H171" s="96"/>
      <c r="I171" s="96">
        <v>1</v>
      </c>
      <c r="J171" s="96">
        <v>1</v>
      </c>
      <c r="K171" s="96"/>
      <c r="L171" s="96">
        <v>1</v>
      </c>
      <c r="M171" s="96">
        <v>1</v>
      </c>
      <c r="N171" s="96"/>
      <c r="O171" s="96">
        <v>1</v>
      </c>
      <c r="P171" s="96"/>
      <c r="Q171" s="96"/>
      <c r="R171" s="96">
        <v>1</v>
      </c>
      <c r="S171" s="96"/>
      <c r="T171" s="101">
        <f t="shared" si="5"/>
        <v>0.875</v>
      </c>
    </row>
    <row r="172" spans="2:20" x14ac:dyDescent="0.2">
      <c r="B172" s="126" t="s">
        <v>20</v>
      </c>
      <c r="C172" s="19" t="s">
        <v>59</v>
      </c>
      <c r="D172" s="26">
        <v>1</v>
      </c>
      <c r="E172" s="26">
        <v>0</v>
      </c>
      <c r="F172" s="26">
        <v>2</v>
      </c>
      <c r="G172" s="27">
        <v>2</v>
      </c>
      <c r="H172" s="27">
        <v>2</v>
      </c>
      <c r="I172" s="27">
        <v>1</v>
      </c>
      <c r="J172" s="27">
        <v>1</v>
      </c>
      <c r="K172" s="27">
        <v>1</v>
      </c>
      <c r="L172" s="27">
        <v>1</v>
      </c>
      <c r="M172" s="27">
        <v>1</v>
      </c>
      <c r="N172" s="27">
        <v>3</v>
      </c>
      <c r="O172" s="27">
        <v>1</v>
      </c>
      <c r="P172" s="27">
        <v>1</v>
      </c>
      <c r="Q172" s="27">
        <v>2</v>
      </c>
      <c r="R172" s="27">
        <v>1</v>
      </c>
      <c r="S172" s="27">
        <v>2</v>
      </c>
      <c r="T172" s="101">
        <f t="shared" si="5"/>
        <v>1.375</v>
      </c>
    </row>
    <row r="173" spans="2:20" x14ac:dyDescent="0.2">
      <c r="B173" s="126"/>
      <c r="C173" s="21" t="s">
        <v>21</v>
      </c>
      <c r="D173" s="26">
        <v>1</v>
      </c>
      <c r="E173" s="26">
        <v>0</v>
      </c>
      <c r="F173" s="26">
        <v>3</v>
      </c>
      <c r="G173" s="27">
        <v>3</v>
      </c>
      <c r="H173" s="27">
        <v>3</v>
      </c>
      <c r="I173" s="27">
        <v>3</v>
      </c>
      <c r="J173" s="27">
        <v>3</v>
      </c>
      <c r="K173" s="27">
        <v>3</v>
      </c>
      <c r="L173" s="27">
        <v>3</v>
      </c>
      <c r="M173" s="27">
        <v>3</v>
      </c>
      <c r="N173" s="27">
        <v>3</v>
      </c>
      <c r="O173" s="27">
        <v>3</v>
      </c>
      <c r="P173" s="27">
        <v>3</v>
      </c>
      <c r="Q173" s="27">
        <v>3</v>
      </c>
      <c r="R173" s="27">
        <v>3</v>
      </c>
      <c r="S173" s="27">
        <v>3</v>
      </c>
      <c r="T173" s="101">
        <f t="shared" si="5"/>
        <v>2.6875</v>
      </c>
    </row>
    <row r="174" spans="2:20" x14ac:dyDescent="0.2">
      <c r="D174" s="25">
        <f t="shared" ref="D174" si="7">SUM(D148:D173)</f>
        <v>30</v>
      </c>
      <c r="E174" s="25">
        <f t="shared" ref="E174" si="8">SUM(E148:E173)</f>
        <v>0</v>
      </c>
      <c r="F174" s="25">
        <f t="shared" ref="F174:S174" si="9">SUM(F148:F173)</f>
        <v>50</v>
      </c>
      <c r="G174" s="25">
        <f t="shared" si="9"/>
        <v>39</v>
      </c>
      <c r="H174" s="25">
        <f t="shared" si="9"/>
        <v>50</v>
      </c>
      <c r="I174" s="25">
        <f t="shared" si="9"/>
        <v>38</v>
      </c>
      <c r="J174" s="25">
        <f t="shared" si="9"/>
        <v>20</v>
      </c>
      <c r="K174" s="25">
        <f t="shared" si="9"/>
        <v>43</v>
      </c>
      <c r="L174" s="25">
        <f t="shared" si="9"/>
        <v>43</v>
      </c>
      <c r="M174" s="25">
        <f t="shared" si="9"/>
        <v>36</v>
      </c>
      <c r="N174" s="25">
        <f t="shared" si="9"/>
        <v>63</v>
      </c>
      <c r="O174" s="25">
        <f t="shared" si="9"/>
        <v>33</v>
      </c>
      <c r="P174" s="25">
        <f t="shared" si="9"/>
        <v>40</v>
      </c>
      <c r="Q174" s="25">
        <f t="shared" si="9"/>
        <v>46</v>
      </c>
      <c r="R174" s="25">
        <f t="shared" si="9"/>
        <v>31</v>
      </c>
      <c r="S174" s="25">
        <f t="shared" si="9"/>
        <v>55</v>
      </c>
      <c r="T174" s="101">
        <f t="shared" si="5"/>
        <v>38.5625</v>
      </c>
    </row>
    <row r="175" spans="2:20" x14ac:dyDescent="0.2">
      <c r="T175" s="101"/>
    </row>
    <row r="176" spans="2:20" x14ac:dyDescent="0.2">
      <c r="T176" s="101"/>
    </row>
    <row r="177" spans="2:20" x14ac:dyDescent="0.2">
      <c r="T177" s="101"/>
    </row>
    <row r="178" spans="2:20" x14ac:dyDescent="0.2">
      <c r="T178" s="101"/>
    </row>
    <row r="179" spans="2:20" x14ac:dyDescent="0.2">
      <c r="B179" s="23" t="s">
        <v>76</v>
      </c>
      <c r="T179" s="101"/>
    </row>
    <row r="180" spans="2:20" x14ac:dyDescent="0.2">
      <c r="B180" s="132" t="s">
        <v>0</v>
      </c>
      <c r="C180" s="133"/>
      <c r="D180" s="133"/>
      <c r="E180" s="133"/>
      <c r="F180" s="133"/>
      <c r="G180" s="133"/>
      <c r="H180" s="134"/>
      <c r="T180" s="101"/>
    </row>
    <row r="181" spans="2:20" x14ac:dyDescent="0.2">
      <c r="B181" s="135" t="s">
        <v>1</v>
      </c>
      <c r="C181" s="136" t="s">
        <v>2</v>
      </c>
      <c r="D181" s="138" t="s">
        <v>38</v>
      </c>
      <c r="E181" s="138" t="s">
        <v>39</v>
      </c>
      <c r="F181" s="138" t="s">
        <v>40</v>
      </c>
      <c r="G181" s="138" t="s">
        <v>41</v>
      </c>
      <c r="H181" s="138" t="s">
        <v>42</v>
      </c>
      <c r="I181" s="128" t="s">
        <v>61</v>
      </c>
      <c r="J181" s="128" t="s">
        <v>62</v>
      </c>
      <c r="K181" s="128" t="s">
        <v>63</v>
      </c>
      <c r="L181" s="128" t="s">
        <v>64</v>
      </c>
      <c r="M181" s="128" t="s">
        <v>65</v>
      </c>
      <c r="N181" s="128" t="s">
        <v>66</v>
      </c>
      <c r="O181" s="128" t="s">
        <v>67</v>
      </c>
      <c r="P181" s="128" t="s">
        <v>68</v>
      </c>
      <c r="Q181" s="128" t="s">
        <v>69</v>
      </c>
      <c r="R181" s="128" t="s">
        <v>70</v>
      </c>
      <c r="S181" s="130" t="s">
        <v>71</v>
      </c>
      <c r="T181" s="101"/>
    </row>
    <row r="182" spans="2:20" x14ac:dyDescent="0.2">
      <c r="B182" s="135"/>
      <c r="C182" s="136"/>
      <c r="D182" s="138"/>
      <c r="E182" s="138"/>
      <c r="F182" s="138"/>
      <c r="G182" s="138"/>
      <c r="H182" s="138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31"/>
      <c r="T182" s="101"/>
    </row>
    <row r="183" spans="2:20" x14ac:dyDescent="0.2">
      <c r="B183" s="127" t="s">
        <v>4</v>
      </c>
      <c r="C183" s="20" t="s">
        <v>37</v>
      </c>
      <c r="D183" s="26"/>
      <c r="E183" s="26"/>
      <c r="F183" s="26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101"/>
    </row>
    <row r="184" spans="2:20" x14ac:dyDescent="0.2">
      <c r="B184" s="127"/>
      <c r="C184" s="19" t="s">
        <v>43</v>
      </c>
      <c r="D184" s="26">
        <v>3</v>
      </c>
      <c r="E184" s="26">
        <v>1</v>
      </c>
      <c r="F184" s="26">
        <v>3</v>
      </c>
      <c r="G184" s="27">
        <v>1</v>
      </c>
      <c r="H184" s="27">
        <v>1</v>
      </c>
      <c r="I184" s="27">
        <v>1</v>
      </c>
      <c r="J184" s="27">
        <v>1</v>
      </c>
      <c r="K184" s="27">
        <v>1</v>
      </c>
      <c r="L184" s="27">
        <v>1</v>
      </c>
      <c r="M184" s="27">
        <v>1</v>
      </c>
      <c r="N184" s="27">
        <v>1</v>
      </c>
      <c r="O184" s="27">
        <v>1</v>
      </c>
      <c r="P184" s="27">
        <v>1</v>
      </c>
      <c r="Q184" s="27">
        <v>1</v>
      </c>
      <c r="R184" s="27">
        <v>3</v>
      </c>
      <c r="S184" s="27">
        <v>3</v>
      </c>
      <c r="T184" s="101">
        <f t="shared" si="5"/>
        <v>1.5</v>
      </c>
    </row>
    <row r="185" spans="2:20" x14ac:dyDescent="0.2">
      <c r="B185" s="127"/>
      <c r="C185" s="19" t="s">
        <v>44</v>
      </c>
      <c r="D185" s="26">
        <v>3</v>
      </c>
      <c r="E185" s="26">
        <v>1</v>
      </c>
      <c r="F185" s="26">
        <v>3</v>
      </c>
      <c r="G185" s="27">
        <v>3</v>
      </c>
      <c r="H185" s="27">
        <v>3</v>
      </c>
      <c r="I185" s="27">
        <v>1</v>
      </c>
      <c r="J185" s="27">
        <v>1</v>
      </c>
      <c r="K185" s="27">
        <v>1</v>
      </c>
      <c r="L185" s="27">
        <v>2</v>
      </c>
      <c r="M185" s="27">
        <v>2</v>
      </c>
      <c r="N185" s="27">
        <v>2</v>
      </c>
      <c r="O185" s="27">
        <v>1</v>
      </c>
      <c r="P185" s="27">
        <v>1</v>
      </c>
      <c r="Q185" s="27">
        <v>2</v>
      </c>
      <c r="R185" s="27">
        <v>1</v>
      </c>
      <c r="S185" s="27">
        <v>1</v>
      </c>
      <c r="T185" s="101">
        <f t="shared" si="5"/>
        <v>1.75</v>
      </c>
    </row>
    <row r="186" spans="2:20" x14ac:dyDescent="0.2">
      <c r="B186" s="127"/>
      <c r="C186" s="19" t="s">
        <v>45</v>
      </c>
      <c r="D186" s="26">
        <v>1</v>
      </c>
      <c r="E186" s="26">
        <v>1</v>
      </c>
      <c r="F186" s="26">
        <v>3</v>
      </c>
      <c r="G186" s="27">
        <v>1</v>
      </c>
      <c r="H186" s="27">
        <v>3</v>
      </c>
      <c r="I186" s="27">
        <v>2</v>
      </c>
      <c r="J186" s="27">
        <v>1</v>
      </c>
      <c r="K186" s="27">
        <v>3</v>
      </c>
      <c r="L186" s="27">
        <v>3</v>
      </c>
      <c r="M186" s="27">
        <v>3</v>
      </c>
      <c r="N186" s="27">
        <v>3</v>
      </c>
      <c r="O186" s="27">
        <v>3</v>
      </c>
      <c r="P186" s="27">
        <v>1</v>
      </c>
      <c r="Q186" s="27">
        <v>2</v>
      </c>
      <c r="R186" s="27">
        <v>2</v>
      </c>
      <c r="S186" s="27">
        <v>1</v>
      </c>
      <c r="T186" s="101">
        <f t="shared" si="5"/>
        <v>2.0625</v>
      </c>
    </row>
    <row r="187" spans="2:20" x14ac:dyDescent="0.2">
      <c r="B187" s="127"/>
      <c r="C187" s="21" t="s">
        <v>5</v>
      </c>
      <c r="D187" s="26">
        <v>1</v>
      </c>
      <c r="E187" s="26">
        <v>1</v>
      </c>
      <c r="F187" s="26">
        <v>1</v>
      </c>
      <c r="G187" s="27">
        <v>1</v>
      </c>
      <c r="H187" s="27">
        <v>1</v>
      </c>
      <c r="I187" s="27">
        <v>1</v>
      </c>
      <c r="J187" s="27">
        <v>1</v>
      </c>
      <c r="K187" s="27">
        <v>1</v>
      </c>
      <c r="L187" s="27">
        <v>1</v>
      </c>
      <c r="M187" s="27">
        <v>2</v>
      </c>
      <c r="N187" s="27">
        <v>2</v>
      </c>
      <c r="O187" s="27">
        <v>1</v>
      </c>
      <c r="P187" s="27">
        <v>1</v>
      </c>
      <c r="Q187" s="27">
        <v>1</v>
      </c>
      <c r="R187" s="27">
        <v>1</v>
      </c>
      <c r="S187" s="27">
        <v>2</v>
      </c>
      <c r="T187" s="101">
        <f t="shared" si="5"/>
        <v>1.1875</v>
      </c>
    </row>
    <row r="188" spans="2:20" x14ac:dyDescent="0.2">
      <c r="B188" s="127" t="s">
        <v>6</v>
      </c>
      <c r="C188" s="19" t="s">
        <v>46</v>
      </c>
      <c r="D188" s="26">
        <v>1</v>
      </c>
      <c r="E188" s="26">
        <v>1</v>
      </c>
      <c r="F188" s="26">
        <v>2</v>
      </c>
      <c r="G188" s="27">
        <v>2</v>
      </c>
      <c r="H188" s="27">
        <v>1</v>
      </c>
      <c r="I188" s="27">
        <v>1</v>
      </c>
      <c r="J188" s="27">
        <v>1</v>
      </c>
      <c r="K188" s="27">
        <v>1</v>
      </c>
      <c r="L188" s="27">
        <v>2</v>
      </c>
      <c r="M188" s="27">
        <v>2</v>
      </c>
      <c r="N188" s="27">
        <v>2</v>
      </c>
      <c r="O188" s="27">
        <v>1</v>
      </c>
      <c r="P188" s="27">
        <v>1</v>
      </c>
      <c r="Q188" s="27">
        <v>2</v>
      </c>
      <c r="R188" s="27">
        <v>2</v>
      </c>
      <c r="S188" s="27">
        <v>2</v>
      </c>
      <c r="T188" s="101">
        <f t="shared" si="5"/>
        <v>1.5</v>
      </c>
    </row>
    <row r="189" spans="2:20" x14ac:dyDescent="0.2">
      <c r="B189" s="127"/>
      <c r="C189" s="19" t="s">
        <v>47</v>
      </c>
      <c r="D189" s="26">
        <v>2</v>
      </c>
      <c r="E189" s="26">
        <v>1</v>
      </c>
      <c r="F189" s="26">
        <v>2</v>
      </c>
      <c r="G189" s="27">
        <v>1</v>
      </c>
      <c r="H189" s="27">
        <v>1</v>
      </c>
      <c r="I189" s="27">
        <v>1</v>
      </c>
      <c r="J189" s="27">
        <v>1</v>
      </c>
      <c r="K189" s="27">
        <v>2</v>
      </c>
      <c r="L189" s="27">
        <v>1</v>
      </c>
      <c r="M189" s="27">
        <v>1</v>
      </c>
      <c r="N189" s="27">
        <v>3</v>
      </c>
      <c r="O189" s="27">
        <v>2</v>
      </c>
      <c r="P189" s="27">
        <v>1</v>
      </c>
      <c r="Q189" s="27">
        <v>1</v>
      </c>
      <c r="R189" s="27">
        <v>1</v>
      </c>
      <c r="S189" s="27">
        <v>2</v>
      </c>
      <c r="T189" s="101">
        <f t="shared" si="5"/>
        <v>1.4375</v>
      </c>
    </row>
    <row r="190" spans="2:20" ht="22.5" x14ac:dyDescent="0.2">
      <c r="B190" s="127"/>
      <c r="C190" s="19" t="s">
        <v>48</v>
      </c>
      <c r="D190" s="26">
        <v>1</v>
      </c>
      <c r="E190" s="26">
        <v>1</v>
      </c>
      <c r="F190" s="26">
        <v>1</v>
      </c>
      <c r="G190" s="27">
        <v>2</v>
      </c>
      <c r="H190" s="27">
        <v>1</v>
      </c>
      <c r="I190" s="27">
        <v>2</v>
      </c>
      <c r="J190" s="27">
        <v>1</v>
      </c>
      <c r="K190" s="27">
        <v>1</v>
      </c>
      <c r="L190" s="27">
        <v>1</v>
      </c>
      <c r="M190" s="27">
        <v>2</v>
      </c>
      <c r="N190" s="27">
        <v>2</v>
      </c>
      <c r="O190" s="27">
        <v>1</v>
      </c>
      <c r="P190" s="27">
        <v>1</v>
      </c>
      <c r="Q190" s="27">
        <v>1</v>
      </c>
      <c r="R190" s="27">
        <v>1</v>
      </c>
      <c r="S190" s="27">
        <v>2</v>
      </c>
      <c r="T190" s="101">
        <f t="shared" si="5"/>
        <v>1.3125</v>
      </c>
    </row>
    <row r="191" spans="2:20" ht="22.5" x14ac:dyDescent="0.2">
      <c r="B191" s="127"/>
      <c r="C191" s="21" t="s">
        <v>7</v>
      </c>
      <c r="D191" s="26">
        <v>1</v>
      </c>
      <c r="E191" s="26">
        <v>1</v>
      </c>
      <c r="F191" s="26">
        <v>2</v>
      </c>
      <c r="G191" s="27">
        <v>2</v>
      </c>
      <c r="H191" s="27">
        <v>1</v>
      </c>
      <c r="I191" s="27">
        <v>1</v>
      </c>
      <c r="J191" s="27">
        <v>1</v>
      </c>
      <c r="K191" s="27">
        <v>1</v>
      </c>
      <c r="L191" s="27">
        <v>1</v>
      </c>
      <c r="M191" s="27">
        <v>2</v>
      </c>
      <c r="N191" s="27">
        <v>3</v>
      </c>
      <c r="O191" s="27">
        <v>1</v>
      </c>
      <c r="P191" s="27">
        <v>1</v>
      </c>
      <c r="Q191" s="27">
        <v>2</v>
      </c>
      <c r="R191" s="27">
        <v>1</v>
      </c>
      <c r="S191" s="27">
        <v>2</v>
      </c>
      <c r="T191" s="101">
        <f t="shared" si="5"/>
        <v>1.4375</v>
      </c>
    </row>
    <row r="192" spans="2:20" x14ac:dyDescent="0.2">
      <c r="B192" s="127" t="s">
        <v>8</v>
      </c>
      <c r="C192" s="19" t="s">
        <v>49</v>
      </c>
      <c r="D192" s="26">
        <v>1</v>
      </c>
      <c r="E192" s="26">
        <v>1</v>
      </c>
      <c r="F192" s="26">
        <v>2</v>
      </c>
      <c r="G192" s="27">
        <v>1</v>
      </c>
      <c r="H192" s="27">
        <v>1</v>
      </c>
      <c r="I192" s="27">
        <v>1</v>
      </c>
      <c r="J192" s="27">
        <v>1</v>
      </c>
      <c r="K192" s="27">
        <v>1</v>
      </c>
      <c r="L192" s="27">
        <v>2</v>
      </c>
      <c r="M192" s="27">
        <v>2</v>
      </c>
      <c r="N192" s="27">
        <v>2</v>
      </c>
      <c r="O192" s="27">
        <v>1</v>
      </c>
      <c r="P192" s="27">
        <v>1</v>
      </c>
      <c r="Q192" s="27">
        <v>1</v>
      </c>
      <c r="R192" s="27">
        <v>1</v>
      </c>
      <c r="S192" s="27">
        <v>2</v>
      </c>
      <c r="T192" s="101">
        <f t="shared" si="5"/>
        <v>1.3125</v>
      </c>
    </row>
    <row r="193" spans="2:20" ht="22.5" x14ac:dyDescent="0.2">
      <c r="B193" s="127"/>
      <c r="C193" s="19" t="s">
        <v>50</v>
      </c>
      <c r="D193" s="26">
        <v>1</v>
      </c>
      <c r="E193" s="26">
        <v>1</v>
      </c>
      <c r="F193" s="26">
        <v>2</v>
      </c>
      <c r="G193" s="27">
        <v>1</v>
      </c>
      <c r="H193" s="27">
        <v>1</v>
      </c>
      <c r="I193" s="27">
        <v>1</v>
      </c>
      <c r="J193" s="27">
        <v>1</v>
      </c>
      <c r="K193" s="27">
        <v>1</v>
      </c>
      <c r="L193" s="27">
        <v>2</v>
      </c>
      <c r="M193" s="27">
        <v>1</v>
      </c>
      <c r="N193" s="27">
        <v>3</v>
      </c>
      <c r="O193" s="27">
        <v>1</v>
      </c>
      <c r="P193" s="27">
        <v>1</v>
      </c>
      <c r="Q193" s="27">
        <v>1</v>
      </c>
      <c r="R193" s="27">
        <v>2</v>
      </c>
      <c r="S193" s="27">
        <v>3</v>
      </c>
      <c r="T193" s="101">
        <f t="shared" si="5"/>
        <v>1.4375</v>
      </c>
    </row>
    <row r="194" spans="2:20" x14ac:dyDescent="0.2">
      <c r="B194" s="127"/>
      <c r="C194" s="21" t="s">
        <v>9</v>
      </c>
      <c r="D194" s="26">
        <v>3</v>
      </c>
      <c r="E194" s="26">
        <v>1</v>
      </c>
      <c r="F194" s="26">
        <v>2</v>
      </c>
      <c r="G194" s="27">
        <v>1</v>
      </c>
      <c r="H194" s="27">
        <v>1</v>
      </c>
      <c r="I194" s="27">
        <v>1</v>
      </c>
      <c r="J194" s="27">
        <v>1</v>
      </c>
      <c r="K194" s="27">
        <v>2</v>
      </c>
      <c r="L194" s="27">
        <v>1</v>
      </c>
      <c r="M194" s="27">
        <v>2</v>
      </c>
      <c r="N194" s="27">
        <v>2</v>
      </c>
      <c r="O194" s="27">
        <v>1</v>
      </c>
      <c r="P194" s="27">
        <v>1</v>
      </c>
      <c r="Q194" s="27">
        <v>1</v>
      </c>
      <c r="R194" s="27">
        <v>1</v>
      </c>
      <c r="S194" s="27">
        <v>3</v>
      </c>
      <c r="T194" s="101">
        <f t="shared" si="5"/>
        <v>1.5</v>
      </c>
    </row>
    <row r="195" spans="2:20" x14ac:dyDescent="0.2">
      <c r="B195" s="127" t="s">
        <v>10</v>
      </c>
      <c r="C195" s="19" t="s">
        <v>51</v>
      </c>
      <c r="D195" s="26">
        <v>1</v>
      </c>
      <c r="E195" s="26">
        <v>1</v>
      </c>
      <c r="F195" s="26">
        <v>2</v>
      </c>
      <c r="G195" s="27">
        <v>2</v>
      </c>
      <c r="H195" s="27">
        <v>2</v>
      </c>
      <c r="I195" s="27">
        <v>1</v>
      </c>
      <c r="J195" s="27">
        <v>1</v>
      </c>
      <c r="K195" s="27">
        <v>1</v>
      </c>
      <c r="L195" s="27">
        <v>1</v>
      </c>
      <c r="M195" s="27">
        <v>2</v>
      </c>
      <c r="N195" s="27">
        <v>2</v>
      </c>
      <c r="O195" s="27">
        <v>1</v>
      </c>
      <c r="P195" s="27">
        <v>2</v>
      </c>
      <c r="Q195" s="27">
        <v>2</v>
      </c>
      <c r="R195" s="27">
        <v>1</v>
      </c>
      <c r="S195" s="27">
        <v>2</v>
      </c>
      <c r="T195" s="101">
        <f t="shared" si="5"/>
        <v>1.5</v>
      </c>
    </row>
    <row r="196" spans="2:20" ht="22.5" x14ac:dyDescent="0.2">
      <c r="B196" s="127"/>
      <c r="C196" s="19" t="s">
        <v>52</v>
      </c>
      <c r="D196" s="26">
        <v>1</v>
      </c>
      <c r="E196" s="26">
        <v>1</v>
      </c>
      <c r="F196" s="26">
        <v>3</v>
      </c>
      <c r="G196" s="27">
        <v>1</v>
      </c>
      <c r="H196" s="27">
        <v>1</v>
      </c>
      <c r="I196" s="27">
        <v>1</v>
      </c>
      <c r="J196" s="27">
        <v>1</v>
      </c>
      <c r="K196" s="27">
        <v>2</v>
      </c>
      <c r="L196" s="27">
        <v>2</v>
      </c>
      <c r="M196" s="27">
        <v>1</v>
      </c>
      <c r="N196" s="27">
        <v>3</v>
      </c>
      <c r="O196" s="27">
        <v>1</v>
      </c>
      <c r="P196" s="27">
        <v>1</v>
      </c>
      <c r="Q196" s="27">
        <v>3</v>
      </c>
      <c r="R196" s="27">
        <v>1</v>
      </c>
      <c r="S196" s="27">
        <v>3</v>
      </c>
      <c r="T196" s="101">
        <f t="shared" si="5"/>
        <v>1.625</v>
      </c>
    </row>
    <row r="197" spans="2:20" x14ac:dyDescent="0.2">
      <c r="B197" s="127"/>
      <c r="C197" s="19" t="s">
        <v>53</v>
      </c>
      <c r="D197" s="26">
        <v>1</v>
      </c>
      <c r="E197" s="26">
        <v>1</v>
      </c>
      <c r="F197" s="26">
        <v>3</v>
      </c>
      <c r="G197" s="27">
        <v>2</v>
      </c>
      <c r="H197" s="27">
        <v>1</v>
      </c>
      <c r="I197" s="27">
        <v>1</v>
      </c>
      <c r="J197" s="27">
        <v>1</v>
      </c>
      <c r="K197" s="27">
        <v>1</v>
      </c>
      <c r="L197" s="27">
        <v>1</v>
      </c>
      <c r="M197" s="27">
        <v>2</v>
      </c>
      <c r="N197" s="27">
        <v>3</v>
      </c>
      <c r="O197" s="27">
        <v>1</v>
      </c>
      <c r="P197" s="27">
        <v>2</v>
      </c>
      <c r="Q197" s="27">
        <v>1</v>
      </c>
      <c r="R197" s="27">
        <v>1</v>
      </c>
      <c r="S197" s="27">
        <v>2</v>
      </c>
      <c r="T197" s="101">
        <f t="shared" si="5"/>
        <v>1.5</v>
      </c>
    </row>
    <row r="198" spans="2:20" x14ac:dyDescent="0.2">
      <c r="B198" s="127"/>
      <c r="C198" s="21" t="s">
        <v>11</v>
      </c>
      <c r="D198" s="26">
        <v>2</v>
      </c>
      <c r="E198" s="26">
        <v>1</v>
      </c>
      <c r="F198" s="26">
        <v>3</v>
      </c>
      <c r="G198" s="27">
        <v>2</v>
      </c>
      <c r="H198" s="27">
        <v>1</v>
      </c>
      <c r="I198" s="27">
        <v>1</v>
      </c>
      <c r="J198" s="27">
        <v>1</v>
      </c>
      <c r="K198" s="27">
        <v>1</v>
      </c>
      <c r="L198" s="27">
        <v>1</v>
      </c>
      <c r="M198" s="27">
        <v>1</v>
      </c>
      <c r="N198" s="27">
        <v>3</v>
      </c>
      <c r="O198" s="27">
        <v>1</v>
      </c>
      <c r="P198" s="27">
        <v>1</v>
      </c>
      <c r="Q198" s="27">
        <v>1</v>
      </c>
      <c r="R198" s="27">
        <v>1</v>
      </c>
      <c r="S198" s="27">
        <v>1</v>
      </c>
      <c r="T198" s="101">
        <f t="shared" si="5"/>
        <v>1.375</v>
      </c>
    </row>
    <row r="199" spans="2:20" x14ac:dyDescent="0.2">
      <c r="B199" s="127" t="s">
        <v>12</v>
      </c>
      <c r="C199" s="19" t="s">
        <v>54</v>
      </c>
      <c r="D199" s="26">
        <v>1</v>
      </c>
      <c r="E199" s="26">
        <v>1</v>
      </c>
      <c r="F199" s="26">
        <v>2</v>
      </c>
      <c r="G199" s="27">
        <v>1</v>
      </c>
      <c r="H199" s="27">
        <v>1</v>
      </c>
      <c r="I199" s="27">
        <v>1</v>
      </c>
      <c r="J199" s="27">
        <v>1</v>
      </c>
      <c r="K199" s="27">
        <v>1</v>
      </c>
      <c r="L199" s="27">
        <v>1</v>
      </c>
      <c r="M199" s="27">
        <v>1</v>
      </c>
      <c r="N199" s="27">
        <v>2</v>
      </c>
      <c r="O199" s="27">
        <v>1</v>
      </c>
      <c r="P199" s="27">
        <v>1</v>
      </c>
      <c r="Q199" s="27">
        <v>1</v>
      </c>
      <c r="R199" s="27">
        <v>1</v>
      </c>
      <c r="S199" s="27">
        <v>2</v>
      </c>
      <c r="T199" s="101">
        <f t="shared" ref="T199:T262" si="10">AVERAGE(D199:S199)</f>
        <v>1.1875</v>
      </c>
    </row>
    <row r="200" spans="2:20" x14ac:dyDescent="0.2">
      <c r="B200" s="127"/>
      <c r="C200" s="19" t="s">
        <v>55</v>
      </c>
      <c r="D200" s="26">
        <v>1</v>
      </c>
      <c r="E200" s="26">
        <v>1</v>
      </c>
      <c r="F200" s="26">
        <v>1</v>
      </c>
      <c r="G200" s="27">
        <v>1</v>
      </c>
      <c r="H200" s="27">
        <v>1</v>
      </c>
      <c r="I200" s="27">
        <v>1</v>
      </c>
      <c r="J200" s="27">
        <v>1</v>
      </c>
      <c r="K200" s="27">
        <v>1</v>
      </c>
      <c r="L200" s="27">
        <v>1</v>
      </c>
      <c r="M200" s="27">
        <v>2</v>
      </c>
      <c r="N200" s="27">
        <v>3</v>
      </c>
      <c r="O200" s="27">
        <v>1</v>
      </c>
      <c r="P200" s="27">
        <v>1</v>
      </c>
      <c r="Q200" s="27">
        <v>1</v>
      </c>
      <c r="R200" s="27">
        <v>1</v>
      </c>
      <c r="S200" s="27">
        <v>2</v>
      </c>
      <c r="T200" s="101">
        <f t="shared" si="10"/>
        <v>1.25</v>
      </c>
    </row>
    <row r="201" spans="2:20" ht="22.5" x14ac:dyDescent="0.2">
      <c r="B201" s="127"/>
      <c r="C201" s="21" t="s">
        <v>13</v>
      </c>
      <c r="D201" s="26">
        <v>1</v>
      </c>
      <c r="E201" s="26">
        <v>1</v>
      </c>
      <c r="F201" s="26">
        <v>1</v>
      </c>
      <c r="G201" s="27">
        <v>2</v>
      </c>
      <c r="H201" s="27">
        <v>1</v>
      </c>
      <c r="I201" s="27">
        <v>1</v>
      </c>
      <c r="J201" s="27">
        <v>1</v>
      </c>
      <c r="K201" s="27">
        <v>1</v>
      </c>
      <c r="L201" s="27">
        <v>1</v>
      </c>
      <c r="M201" s="27">
        <v>1</v>
      </c>
      <c r="N201" s="27">
        <v>3</v>
      </c>
      <c r="O201" s="27">
        <v>1</v>
      </c>
      <c r="P201" s="27">
        <v>1</v>
      </c>
      <c r="Q201" s="27">
        <v>1</v>
      </c>
      <c r="R201" s="27">
        <v>1</v>
      </c>
      <c r="S201" s="27">
        <v>2</v>
      </c>
      <c r="T201" s="101">
        <f t="shared" si="10"/>
        <v>1.25</v>
      </c>
    </row>
    <row r="202" spans="2:20" x14ac:dyDescent="0.2">
      <c r="B202" s="127" t="s">
        <v>14</v>
      </c>
      <c r="C202" s="19" t="s">
        <v>56</v>
      </c>
      <c r="D202" s="26">
        <v>1</v>
      </c>
      <c r="E202" s="26">
        <v>1</v>
      </c>
      <c r="F202" s="26">
        <v>2</v>
      </c>
      <c r="G202" s="27">
        <v>1</v>
      </c>
      <c r="H202" s="27">
        <v>1</v>
      </c>
      <c r="I202" s="27">
        <v>1</v>
      </c>
      <c r="J202" s="27">
        <v>1</v>
      </c>
      <c r="K202" s="27">
        <v>1</v>
      </c>
      <c r="L202" s="27">
        <v>1</v>
      </c>
      <c r="M202" s="27">
        <v>1</v>
      </c>
      <c r="N202" s="27">
        <v>3</v>
      </c>
      <c r="O202" s="27">
        <v>1</v>
      </c>
      <c r="P202" s="27">
        <v>1</v>
      </c>
      <c r="Q202" s="27">
        <v>1</v>
      </c>
      <c r="R202" s="27">
        <v>1</v>
      </c>
      <c r="S202" s="27">
        <v>2</v>
      </c>
      <c r="T202" s="101">
        <f t="shared" si="10"/>
        <v>1.25</v>
      </c>
    </row>
    <row r="203" spans="2:20" x14ac:dyDescent="0.2">
      <c r="B203" s="127"/>
      <c r="C203" s="21" t="s">
        <v>15</v>
      </c>
      <c r="D203" s="26">
        <v>1</v>
      </c>
      <c r="E203" s="26">
        <v>1</v>
      </c>
      <c r="F203" s="26">
        <v>1</v>
      </c>
      <c r="G203" s="27">
        <v>1</v>
      </c>
      <c r="H203" s="27">
        <v>1</v>
      </c>
      <c r="I203" s="27">
        <v>1</v>
      </c>
      <c r="J203" s="27">
        <v>1</v>
      </c>
      <c r="K203" s="27">
        <v>1</v>
      </c>
      <c r="L203" s="27">
        <v>1</v>
      </c>
      <c r="M203" s="27">
        <v>1</v>
      </c>
      <c r="N203" s="27">
        <v>1</v>
      </c>
      <c r="O203" s="27">
        <v>1</v>
      </c>
      <c r="P203" s="27">
        <v>1</v>
      </c>
      <c r="Q203" s="27">
        <v>1</v>
      </c>
      <c r="R203" s="27">
        <v>1</v>
      </c>
      <c r="S203" s="27">
        <v>2</v>
      </c>
      <c r="T203" s="101">
        <f t="shared" si="10"/>
        <v>1.0625</v>
      </c>
    </row>
    <row r="204" spans="2:20" x14ac:dyDescent="0.2">
      <c r="B204" s="126" t="s">
        <v>16</v>
      </c>
      <c r="C204" s="19" t="s">
        <v>57</v>
      </c>
      <c r="D204" s="26">
        <v>1</v>
      </c>
      <c r="E204" s="26">
        <v>1</v>
      </c>
      <c r="F204" s="26">
        <v>2</v>
      </c>
      <c r="G204" s="27">
        <v>1</v>
      </c>
      <c r="H204" s="27">
        <v>2</v>
      </c>
      <c r="I204" s="27">
        <v>1</v>
      </c>
      <c r="J204" s="27">
        <v>1</v>
      </c>
      <c r="K204" s="27">
        <v>1</v>
      </c>
      <c r="L204" s="27">
        <v>1</v>
      </c>
      <c r="M204" s="27">
        <v>2</v>
      </c>
      <c r="N204" s="27">
        <v>2</v>
      </c>
      <c r="O204" s="27">
        <v>1</v>
      </c>
      <c r="P204" s="27">
        <v>1</v>
      </c>
      <c r="Q204" s="27">
        <v>1</v>
      </c>
      <c r="R204" s="27">
        <v>1</v>
      </c>
      <c r="S204" s="27">
        <v>2</v>
      </c>
      <c r="T204" s="101">
        <f t="shared" si="10"/>
        <v>1.3125</v>
      </c>
    </row>
    <row r="205" spans="2:20" ht="22.5" x14ac:dyDescent="0.2">
      <c r="B205" s="126"/>
      <c r="C205" s="21" t="s">
        <v>17</v>
      </c>
      <c r="D205" s="26">
        <v>2</v>
      </c>
      <c r="E205" s="26">
        <v>1</v>
      </c>
      <c r="F205" s="26">
        <v>3</v>
      </c>
      <c r="G205" s="27">
        <v>2</v>
      </c>
      <c r="H205" s="27">
        <v>2</v>
      </c>
      <c r="I205" s="27">
        <v>1</v>
      </c>
      <c r="J205" s="27">
        <v>1</v>
      </c>
      <c r="K205" s="27">
        <v>1</v>
      </c>
      <c r="L205" s="27">
        <v>2</v>
      </c>
      <c r="M205" s="27">
        <v>2</v>
      </c>
      <c r="N205" s="27">
        <v>3</v>
      </c>
      <c r="O205" s="27">
        <v>1</v>
      </c>
      <c r="P205" s="27">
        <v>1</v>
      </c>
      <c r="Q205" s="27">
        <v>1</v>
      </c>
      <c r="R205" s="27">
        <v>1</v>
      </c>
      <c r="S205" s="27">
        <v>2</v>
      </c>
      <c r="T205" s="101">
        <f t="shared" si="10"/>
        <v>1.625</v>
      </c>
    </row>
    <row r="206" spans="2:20" x14ac:dyDescent="0.2">
      <c r="B206" s="126" t="s">
        <v>18</v>
      </c>
      <c r="C206" s="19" t="s">
        <v>58</v>
      </c>
      <c r="D206" s="95"/>
      <c r="E206" s="95"/>
      <c r="F206" s="95"/>
      <c r="G206" s="96"/>
      <c r="H206" s="96"/>
      <c r="I206" s="96"/>
      <c r="J206" s="96"/>
      <c r="K206" s="96"/>
      <c r="L206" s="96"/>
      <c r="M206" s="96"/>
      <c r="N206" s="96">
        <v>3</v>
      </c>
      <c r="O206" s="96"/>
      <c r="P206" s="96"/>
      <c r="Q206" s="96">
        <v>2</v>
      </c>
      <c r="R206" s="96">
        <v>2</v>
      </c>
      <c r="S206" s="96">
        <v>2</v>
      </c>
      <c r="T206" s="101">
        <f t="shared" si="10"/>
        <v>2.25</v>
      </c>
    </row>
    <row r="207" spans="2:20" x14ac:dyDescent="0.2">
      <c r="B207" s="126"/>
      <c r="C207" s="22" t="s">
        <v>19</v>
      </c>
      <c r="D207" s="95">
        <v>1</v>
      </c>
      <c r="E207" s="95">
        <v>1</v>
      </c>
      <c r="F207" s="95">
        <v>1</v>
      </c>
      <c r="G207" s="96">
        <v>1</v>
      </c>
      <c r="H207" s="96">
        <v>1</v>
      </c>
      <c r="I207" s="96">
        <v>1</v>
      </c>
      <c r="J207" s="96">
        <v>1</v>
      </c>
      <c r="K207" s="96">
        <v>1</v>
      </c>
      <c r="L207" s="96">
        <v>1</v>
      </c>
      <c r="M207" s="96">
        <v>1</v>
      </c>
      <c r="N207" s="96"/>
      <c r="O207" s="96">
        <v>1</v>
      </c>
      <c r="P207" s="96">
        <v>1</v>
      </c>
      <c r="Q207" s="96"/>
      <c r="R207" s="96"/>
      <c r="S207" s="96"/>
      <c r="T207" s="101">
        <f t="shared" si="10"/>
        <v>1</v>
      </c>
    </row>
    <row r="208" spans="2:20" x14ac:dyDescent="0.2">
      <c r="B208" s="126" t="s">
        <v>20</v>
      </c>
      <c r="C208" s="19" t="s">
        <v>59</v>
      </c>
      <c r="D208" s="26">
        <v>1</v>
      </c>
      <c r="E208" s="26">
        <v>1</v>
      </c>
      <c r="F208" s="26">
        <v>1</v>
      </c>
      <c r="G208" s="27">
        <v>2</v>
      </c>
      <c r="H208" s="27">
        <v>1</v>
      </c>
      <c r="I208" s="27">
        <v>1</v>
      </c>
      <c r="J208" s="27">
        <v>1</v>
      </c>
      <c r="K208" s="27">
        <v>1</v>
      </c>
      <c r="L208" s="27">
        <v>1</v>
      </c>
      <c r="M208" s="27">
        <v>1</v>
      </c>
      <c r="N208" s="27">
        <v>3</v>
      </c>
      <c r="O208" s="27">
        <v>1</v>
      </c>
      <c r="P208" s="27">
        <v>1</v>
      </c>
      <c r="Q208" s="27">
        <v>1</v>
      </c>
      <c r="R208" s="27">
        <v>1</v>
      </c>
      <c r="S208" s="27">
        <v>2</v>
      </c>
      <c r="T208" s="101">
        <f t="shared" si="10"/>
        <v>1.25</v>
      </c>
    </row>
    <row r="209" spans="2:20" x14ac:dyDescent="0.2">
      <c r="B209" s="126"/>
      <c r="C209" s="21" t="s">
        <v>21</v>
      </c>
      <c r="D209" s="26">
        <v>1</v>
      </c>
      <c r="E209" s="26">
        <v>1</v>
      </c>
      <c r="F209" s="26">
        <v>3</v>
      </c>
      <c r="G209" s="27">
        <v>3</v>
      </c>
      <c r="H209" s="27">
        <v>3</v>
      </c>
      <c r="I209" s="27">
        <v>1</v>
      </c>
      <c r="J209" s="27">
        <v>1</v>
      </c>
      <c r="K209" s="27">
        <v>1</v>
      </c>
      <c r="L209" s="27">
        <v>3</v>
      </c>
      <c r="M209" s="27">
        <v>3</v>
      </c>
      <c r="N209" s="27">
        <v>3</v>
      </c>
      <c r="O209" s="27">
        <v>3</v>
      </c>
      <c r="P209" s="27">
        <v>3</v>
      </c>
      <c r="Q209" s="27">
        <v>3</v>
      </c>
      <c r="R209" s="27">
        <v>3</v>
      </c>
      <c r="S209" s="27">
        <v>3</v>
      </c>
      <c r="T209" s="101">
        <f t="shared" si="10"/>
        <v>2.375</v>
      </c>
    </row>
    <row r="210" spans="2:20" x14ac:dyDescent="0.2">
      <c r="D210" s="25">
        <f>SUM(D184:D209)</f>
        <v>34</v>
      </c>
      <c r="E210" s="25">
        <f t="shared" ref="E210:S210" si="11">SUM(E184:E209)</f>
        <v>25</v>
      </c>
      <c r="F210" s="25">
        <f t="shared" si="11"/>
        <v>51</v>
      </c>
      <c r="G210" s="25">
        <f t="shared" si="11"/>
        <v>38</v>
      </c>
      <c r="H210" s="25">
        <f t="shared" si="11"/>
        <v>34</v>
      </c>
      <c r="I210" s="25">
        <f t="shared" si="11"/>
        <v>27</v>
      </c>
      <c r="J210" s="25">
        <f t="shared" si="11"/>
        <v>25</v>
      </c>
      <c r="K210" s="25">
        <f t="shared" si="11"/>
        <v>30</v>
      </c>
      <c r="L210" s="25">
        <f t="shared" si="11"/>
        <v>35</v>
      </c>
      <c r="M210" s="25">
        <f t="shared" si="11"/>
        <v>41</v>
      </c>
      <c r="N210" s="25">
        <f t="shared" si="11"/>
        <v>62</v>
      </c>
      <c r="O210" s="25">
        <f t="shared" si="11"/>
        <v>30</v>
      </c>
      <c r="P210" s="25">
        <f t="shared" si="11"/>
        <v>29</v>
      </c>
      <c r="Q210" s="25">
        <f t="shared" si="11"/>
        <v>35</v>
      </c>
      <c r="R210" s="25">
        <f t="shared" si="11"/>
        <v>33</v>
      </c>
      <c r="S210" s="25">
        <f t="shared" si="11"/>
        <v>52</v>
      </c>
      <c r="T210" s="101">
        <f t="shared" si="10"/>
        <v>36.3125</v>
      </c>
    </row>
    <row r="211" spans="2:20" x14ac:dyDescent="0.2">
      <c r="T211" s="101"/>
    </row>
    <row r="212" spans="2:20" x14ac:dyDescent="0.2">
      <c r="T212" s="101"/>
    </row>
    <row r="213" spans="2:20" x14ac:dyDescent="0.2">
      <c r="B213" s="23" t="s">
        <v>77</v>
      </c>
      <c r="T213" s="101"/>
    </row>
    <row r="214" spans="2:20" x14ac:dyDescent="0.2">
      <c r="B214" s="132" t="s">
        <v>0</v>
      </c>
      <c r="C214" s="133"/>
      <c r="D214" s="133"/>
      <c r="E214" s="133"/>
      <c r="F214" s="133"/>
      <c r="G214" s="133"/>
      <c r="H214" s="134"/>
      <c r="T214" s="101"/>
    </row>
    <row r="215" spans="2:20" x14ac:dyDescent="0.2">
      <c r="B215" s="135" t="s">
        <v>1</v>
      </c>
      <c r="C215" s="136" t="s">
        <v>2</v>
      </c>
      <c r="D215" s="138" t="s">
        <v>38</v>
      </c>
      <c r="E215" s="138" t="s">
        <v>39</v>
      </c>
      <c r="F215" s="138" t="s">
        <v>40</v>
      </c>
      <c r="G215" s="138" t="s">
        <v>41</v>
      </c>
      <c r="H215" s="138" t="s">
        <v>42</v>
      </c>
      <c r="I215" s="128" t="s">
        <v>61</v>
      </c>
      <c r="J215" s="128" t="s">
        <v>62</v>
      </c>
      <c r="K215" s="128" t="s">
        <v>63</v>
      </c>
      <c r="L215" s="128" t="s">
        <v>64</v>
      </c>
      <c r="M215" s="128" t="s">
        <v>65</v>
      </c>
      <c r="N215" s="128" t="s">
        <v>66</v>
      </c>
      <c r="O215" s="128" t="s">
        <v>67</v>
      </c>
      <c r="P215" s="128" t="s">
        <v>68</v>
      </c>
      <c r="Q215" s="128" t="s">
        <v>69</v>
      </c>
      <c r="R215" s="128" t="s">
        <v>70</v>
      </c>
      <c r="S215" s="130" t="s">
        <v>71</v>
      </c>
      <c r="T215" s="101"/>
    </row>
    <row r="216" spans="2:20" x14ac:dyDescent="0.2">
      <c r="B216" s="135"/>
      <c r="C216" s="136"/>
      <c r="D216" s="138"/>
      <c r="E216" s="138"/>
      <c r="F216" s="138"/>
      <c r="G216" s="138"/>
      <c r="H216" s="138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31"/>
      <c r="T216" s="101"/>
    </row>
    <row r="217" spans="2:20" x14ac:dyDescent="0.2">
      <c r="B217" s="127" t="s">
        <v>4</v>
      </c>
      <c r="C217" s="20" t="s">
        <v>37</v>
      </c>
      <c r="D217" s="26"/>
      <c r="E217" s="26"/>
      <c r="F217" s="26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101"/>
    </row>
    <row r="218" spans="2:20" x14ac:dyDescent="0.2">
      <c r="B218" s="127"/>
      <c r="C218" s="19" t="s">
        <v>43</v>
      </c>
      <c r="D218" s="26">
        <v>3</v>
      </c>
      <c r="E218" s="26">
        <v>1</v>
      </c>
      <c r="F218" s="26">
        <v>3</v>
      </c>
      <c r="G218" s="27">
        <v>2</v>
      </c>
      <c r="H218" s="27">
        <v>3</v>
      </c>
      <c r="I218" s="27">
        <v>2</v>
      </c>
      <c r="J218" s="27">
        <v>1</v>
      </c>
      <c r="K218" s="27">
        <v>2</v>
      </c>
      <c r="L218" s="27">
        <v>1</v>
      </c>
      <c r="M218" s="27">
        <v>3</v>
      </c>
      <c r="N218" s="27">
        <v>3</v>
      </c>
      <c r="O218" s="27">
        <v>3</v>
      </c>
      <c r="P218" s="27">
        <v>3</v>
      </c>
      <c r="Q218" s="27">
        <v>2</v>
      </c>
      <c r="R218" s="27">
        <v>1</v>
      </c>
      <c r="S218" s="27">
        <v>3</v>
      </c>
      <c r="T218" s="101">
        <f t="shared" si="10"/>
        <v>2.25</v>
      </c>
    </row>
    <row r="219" spans="2:20" x14ac:dyDescent="0.2">
      <c r="B219" s="127"/>
      <c r="C219" s="19" t="s">
        <v>44</v>
      </c>
      <c r="D219" s="26">
        <v>3</v>
      </c>
      <c r="E219" s="26">
        <v>1</v>
      </c>
      <c r="F219" s="26">
        <v>3</v>
      </c>
      <c r="G219" s="27">
        <v>3</v>
      </c>
      <c r="H219" s="27">
        <v>3</v>
      </c>
      <c r="I219" s="27">
        <v>3</v>
      </c>
      <c r="J219" s="27">
        <v>1</v>
      </c>
      <c r="K219" s="27">
        <v>3</v>
      </c>
      <c r="L219" s="27">
        <v>3</v>
      </c>
      <c r="M219" s="27">
        <v>3</v>
      </c>
      <c r="N219" s="27">
        <v>3</v>
      </c>
      <c r="O219" s="27">
        <v>3</v>
      </c>
      <c r="P219" s="27">
        <v>1</v>
      </c>
      <c r="Q219" s="27">
        <v>3</v>
      </c>
      <c r="R219" s="27">
        <v>3</v>
      </c>
      <c r="S219" s="27">
        <v>3</v>
      </c>
      <c r="T219" s="101">
        <f t="shared" si="10"/>
        <v>2.625</v>
      </c>
    </row>
    <row r="220" spans="2:20" x14ac:dyDescent="0.2">
      <c r="B220" s="127"/>
      <c r="C220" s="19" t="s">
        <v>45</v>
      </c>
      <c r="D220" s="26">
        <v>2</v>
      </c>
      <c r="E220" s="26">
        <v>1</v>
      </c>
      <c r="F220" s="26">
        <v>3</v>
      </c>
      <c r="G220" s="27">
        <v>3</v>
      </c>
      <c r="H220" s="27">
        <v>2</v>
      </c>
      <c r="I220" s="27">
        <v>3</v>
      </c>
      <c r="J220" s="27">
        <v>3</v>
      </c>
      <c r="K220" s="27">
        <v>3</v>
      </c>
      <c r="L220" s="27">
        <v>3</v>
      </c>
      <c r="M220" s="27">
        <v>3</v>
      </c>
      <c r="N220" s="27">
        <v>3</v>
      </c>
      <c r="O220" s="27">
        <v>3</v>
      </c>
      <c r="P220" s="27">
        <v>1</v>
      </c>
      <c r="Q220" s="27">
        <v>3</v>
      </c>
      <c r="R220" s="27">
        <v>2</v>
      </c>
      <c r="S220" s="27">
        <v>1</v>
      </c>
      <c r="T220" s="101">
        <f t="shared" si="10"/>
        <v>2.4375</v>
      </c>
    </row>
    <row r="221" spans="2:20" x14ac:dyDescent="0.2">
      <c r="B221" s="127"/>
      <c r="C221" s="21" t="s">
        <v>5</v>
      </c>
      <c r="D221" s="26">
        <v>2</v>
      </c>
      <c r="E221" s="26">
        <v>1</v>
      </c>
      <c r="F221" s="26">
        <v>2</v>
      </c>
      <c r="G221" s="27">
        <v>2</v>
      </c>
      <c r="H221" s="27">
        <v>3</v>
      </c>
      <c r="I221" s="27">
        <v>1</v>
      </c>
      <c r="J221" s="27">
        <v>2</v>
      </c>
      <c r="K221" s="27">
        <v>2</v>
      </c>
      <c r="L221" s="27">
        <v>2</v>
      </c>
      <c r="M221" s="27">
        <v>2</v>
      </c>
      <c r="N221" s="27">
        <v>3</v>
      </c>
      <c r="O221" s="27">
        <v>2</v>
      </c>
      <c r="P221" s="27">
        <v>2</v>
      </c>
      <c r="Q221" s="27">
        <v>2</v>
      </c>
      <c r="R221" s="27">
        <v>1</v>
      </c>
      <c r="S221" s="27">
        <v>3</v>
      </c>
      <c r="T221" s="101">
        <f t="shared" si="10"/>
        <v>2</v>
      </c>
    </row>
    <row r="222" spans="2:20" x14ac:dyDescent="0.2">
      <c r="B222" s="127" t="s">
        <v>6</v>
      </c>
      <c r="C222" s="19" t="s">
        <v>46</v>
      </c>
      <c r="D222" s="26">
        <v>2</v>
      </c>
      <c r="E222" s="26">
        <v>1</v>
      </c>
      <c r="F222" s="26">
        <v>2</v>
      </c>
      <c r="G222" s="27">
        <v>2</v>
      </c>
      <c r="H222" s="27">
        <v>3</v>
      </c>
      <c r="I222" s="27">
        <v>1</v>
      </c>
      <c r="J222" s="27">
        <v>2</v>
      </c>
      <c r="K222" s="27">
        <v>2</v>
      </c>
      <c r="L222" s="27">
        <v>2</v>
      </c>
      <c r="M222" s="27">
        <v>3</v>
      </c>
      <c r="N222" s="27">
        <v>1</v>
      </c>
      <c r="O222" s="27">
        <v>2</v>
      </c>
      <c r="P222" s="27">
        <v>2</v>
      </c>
      <c r="Q222" s="27">
        <v>2</v>
      </c>
      <c r="R222" s="27">
        <v>1</v>
      </c>
      <c r="S222" s="27">
        <v>3</v>
      </c>
      <c r="T222" s="101">
        <f t="shared" si="10"/>
        <v>1.9375</v>
      </c>
    </row>
    <row r="223" spans="2:20" x14ac:dyDescent="0.2">
      <c r="B223" s="127"/>
      <c r="C223" s="19" t="s">
        <v>47</v>
      </c>
      <c r="D223" s="26">
        <v>2</v>
      </c>
      <c r="E223" s="26">
        <v>1</v>
      </c>
      <c r="F223" s="26">
        <v>3</v>
      </c>
      <c r="G223" s="27">
        <v>3</v>
      </c>
      <c r="H223" s="27">
        <v>2</v>
      </c>
      <c r="I223" s="27">
        <v>1</v>
      </c>
      <c r="J223" s="27">
        <v>1</v>
      </c>
      <c r="K223" s="27">
        <v>3</v>
      </c>
      <c r="L223" s="27">
        <v>3</v>
      </c>
      <c r="M223" s="27">
        <v>3</v>
      </c>
      <c r="N223" s="27">
        <v>3</v>
      </c>
      <c r="O223" s="27">
        <v>3</v>
      </c>
      <c r="P223" s="27">
        <v>2</v>
      </c>
      <c r="Q223" s="27">
        <v>3</v>
      </c>
      <c r="R223" s="27">
        <v>1</v>
      </c>
      <c r="S223" s="27">
        <v>3</v>
      </c>
      <c r="T223" s="101">
        <f t="shared" si="10"/>
        <v>2.3125</v>
      </c>
    </row>
    <row r="224" spans="2:20" ht="22.5" x14ac:dyDescent="0.2">
      <c r="B224" s="127"/>
      <c r="C224" s="19" t="s">
        <v>48</v>
      </c>
      <c r="D224" s="26">
        <v>2</v>
      </c>
      <c r="E224" s="26">
        <v>1</v>
      </c>
      <c r="F224" s="26">
        <v>2</v>
      </c>
      <c r="G224" s="27">
        <v>3</v>
      </c>
      <c r="H224" s="27">
        <v>3</v>
      </c>
      <c r="I224" s="27">
        <v>1</v>
      </c>
      <c r="J224" s="27">
        <v>3</v>
      </c>
      <c r="K224" s="27">
        <v>2</v>
      </c>
      <c r="L224" s="27">
        <v>2</v>
      </c>
      <c r="M224" s="27">
        <v>2</v>
      </c>
      <c r="N224" s="27">
        <v>1</v>
      </c>
      <c r="O224" s="27">
        <v>2</v>
      </c>
      <c r="P224" s="27">
        <v>2</v>
      </c>
      <c r="Q224" s="27">
        <v>3</v>
      </c>
      <c r="R224" s="27">
        <v>1</v>
      </c>
      <c r="S224" s="27">
        <v>3</v>
      </c>
      <c r="T224" s="101">
        <f t="shared" si="10"/>
        <v>2.0625</v>
      </c>
    </row>
    <row r="225" spans="2:20" ht="22.5" x14ac:dyDescent="0.2">
      <c r="B225" s="127"/>
      <c r="C225" s="21" t="s">
        <v>7</v>
      </c>
      <c r="D225" s="26">
        <v>1</v>
      </c>
      <c r="E225" s="26">
        <v>1</v>
      </c>
      <c r="F225" s="26">
        <v>2</v>
      </c>
      <c r="G225" s="27">
        <v>2</v>
      </c>
      <c r="H225" s="27">
        <v>2</v>
      </c>
      <c r="I225" s="27">
        <v>1</v>
      </c>
      <c r="J225" s="27">
        <v>3</v>
      </c>
      <c r="K225" s="27">
        <v>2</v>
      </c>
      <c r="L225" s="27">
        <v>2</v>
      </c>
      <c r="M225" s="27">
        <v>2</v>
      </c>
      <c r="N225" s="27">
        <v>3</v>
      </c>
      <c r="O225" s="27">
        <v>2</v>
      </c>
      <c r="P225" s="27">
        <v>2</v>
      </c>
      <c r="Q225" s="27">
        <v>3</v>
      </c>
      <c r="R225" s="27">
        <v>1</v>
      </c>
      <c r="S225" s="27">
        <v>3</v>
      </c>
      <c r="T225" s="101">
        <f t="shared" si="10"/>
        <v>2</v>
      </c>
    </row>
    <row r="226" spans="2:20" x14ac:dyDescent="0.2">
      <c r="B226" s="127" t="s">
        <v>8</v>
      </c>
      <c r="C226" s="19" t="s">
        <v>49</v>
      </c>
      <c r="D226" s="26">
        <v>1</v>
      </c>
      <c r="E226" s="26">
        <v>1</v>
      </c>
      <c r="F226" s="26">
        <v>3</v>
      </c>
      <c r="G226" s="27">
        <v>2</v>
      </c>
      <c r="H226" s="27">
        <v>3</v>
      </c>
      <c r="I226" s="27">
        <v>1</v>
      </c>
      <c r="J226" s="27">
        <v>2</v>
      </c>
      <c r="K226" s="27">
        <v>2</v>
      </c>
      <c r="L226" s="27">
        <v>2</v>
      </c>
      <c r="M226" s="27">
        <v>2</v>
      </c>
      <c r="N226" s="27">
        <v>2</v>
      </c>
      <c r="O226" s="27">
        <v>2</v>
      </c>
      <c r="P226" s="27">
        <v>1</v>
      </c>
      <c r="Q226" s="27">
        <v>2</v>
      </c>
      <c r="R226" s="27">
        <v>1</v>
      </c>
      <c r="S226" s="27">
        <v>2</v>
      </c>
      <c r="T226" s="101">
        <f t="shared" si="10"/>
        <v>1.8125</v>
      </c>
    </row>
    <row r="227" spans="2:20" ht="22.5" x14ac:dyDescent="0.2">
      <c r="B227" s="127"/>
      <c r="C227" s="19" t="s">
        <v>50</v>
      </c>
      <c r="D227" s="26">
        <v>2</v>
      </c>
      <c r="E227" s="26">
        <v>1</v>
      </c>
      <c r="F227" s="26">
        <v>3</v>
      </c>
      <c r="G227" s="27">
        <v>3</v>
      </c>
      <c r="H227" s="27">
        <v>3</v>
      </c>
      <c r="I227" s="27">
        <v>2</v>
      </c>
      <c r="J227" s="27">
        <v>1</v>
      </c>
      <c r="K227" s="27">
        <v>3</v>
      </c>
      <c r="L227" s="27">
        <v>3</v>
      </c>
      <c r="M227" s="27">
        <v>3</v>
      </c>
      <c r="N227" s="27">
        <v>2</v>
      </c>
      <c r="O227" s="27">
        <v>2</v>
      </c>
      <c r="P227" s="27">
        <v>1</v>
      </c>
      <c r="Q227" s="27">
        <v>2</v>
      </c>
      <c r="R227" s="27">
        <v>2</v>
      </c>
      <c r="S227" s="27">
        <v>3</v>
      </c>
      <c r="T227" s="101">
        <f t="shared" si="10"/>
        <v>2.25</v>
      </c>
    </row>
    <row r="228" spans="2:20" x14ac:dyDescent="0.2">
      <c r="B228" s="127"/>
      <c r="C228" s="21" t="s">
        <v>9</v>
      </c>
      <c r="D228" s="26">
        <v>2</v>
      </c>
      <c r="E228" s="26">
        <v>1</v>
      </c>
      <c r="F228" s="26">
        <v>2</v>
      </c>
      <c r="G228" s="27">
        <v>2</v>
      </c>
      <c r="H228" s="27">
        <v>2</v>
      </c>
      <c r="I228" s="27">
        <v>2</v>
      </c>
      <c r="J228" s="27">
        <v>1</v>
      </c>
      <c r="K228" s="27">
        <v>2</v>
      </c>
      <c r="L228" s="27">
        <v>3</v>
      </c>
      <c r="M228" s="27">
        <v>3</v>
      </c>
      <c r="N228" s="27">
        <v>2</v>
      </c>
      <c r="O228" s="27">
        <v>2</v>
      </c>
      <c r="P228" s="27">
        <v>1</v>
      </c>
      <c r="Q228" s="27">
        <v>2</v>
      </c>
      <c r="R228" s="27">
        <v>1</v>
      </c>
      <c r="S228" s="27">
        <v>2</v>
      </c>
      <c r="T228" s="101">
        <f t="shared" si="10"/>
        <v>1.875</v>
      </c>
    </row>
    <row r="229" spans="2:20" x14ac:dyDescent="0.2">
      <c r="B229" s="127" t="s">
        <v>10</v>
      </c>
      <c r="C229" s="19" t="s">
        <v>51</v>
      </c>
      <c r="D229" s="26">
        <v>1</v>
      </c>
      <c r="E229" s="26">
        <v>1</v>
      </c>
      <c r="F229" s="26">
        <v>2</v>
      </c>
      <c r="G229" s="27">
        <v>2</v>
      </c>
      <c r="H229" s="27">
        <v>1</v>
      </c>
      <c r="I229" s="27">
        <v>2</v>
      </c>
      <c r="J229" s="27">
        <v>1</v>
      </c>
      <c r="K229" s="27">
        <v>1</v>
      </c>
      <c r="L229" s="27">
        <v>1</v>
      </c>
      <c r="M229" s="27">
        <v>2</v>
      </c>
      <c r="N229" s="27">
        <v>3</v>
      </c>
      <c r="O229" s="27">
        <v>1</v>
      </c>
      <c r="P229" s="27">
        <v>2</v>
      </c>
      <c r="Q229" s="27">
        <v>2</v>
      </c>
      <c r="R229" s="27">
        <v>1</v>
      </c>
      <c r="S229" s="27">
        <v>2</v>
      </c>
      <c r="T229" s="101">
        <f t="shared" si="10"/>
        <v>1.5625</v>
      </c>
    </row>
    <row r="230" spans="2:20" ht="22.5" x14ac:dyDescent="0.2">
      <c r="B230" s="127"/>
      <c r="C230" s="19" t="s">
        <v>52</v>
      </c>
      <c r="D230" s="26">
        <v>1</v>
      </c>
      <c r="E230" s="26">
        <v>1</v>
      </c>
      <c r="F230" s="26">
        <v>2</v>
      </c>
      <c r="G230" s="27">
        <v>2</v>
      </c>
      <c r="H230" s="27">
        <v>2</v>
      </c>
      <c r="I230" s="27">
        <v>3</v>
      </c>
      <c r="J230" s="27">
        <v>1</v>
      </c>
      <c r="K230" s="27">
        <v>2</v>
      </c>
      <c r="L230" s="27">
        <v>2</v>
      </c>
      <c r="M230" s="27">
        <v>2</v>
      </c>
      <c r="N230" s="27">
        <v>3</v>
      </c>
      <c r="O230" s="27">
        <v>2</v>
      </c>
      <c r="P230" s="27">
        <v>3</v>
      </c>
      <c r="Q230" s="27">
        <v>3</v>
      </c>
      <c r="R230" s="27">
        <v>1</v>
      </c>
      <c r="S230" s="27">
        <v>3</v>
      </c>
      <c r="T230" s="101">
        <f t="shared" si="10"/>
        <v>2.0625</v>
      </c>
    </row>
    <row r="231" spans="2:20" x14ac:dyDescent="0.2">
      <c r="B231" s="127"/>
      <c r="C231" s="19" t="s">
        <v>53</v>
      </c>
      <c r="D231" s="26">
        <v>1</v>
      </c>
      <c r="E231" s="26">
        <v>1</v>
      </c>
      <c r="F231" s="26">
        <v>2</v>
      </c>
      <c r="G231" s="27">
        <v>1</v>
      </c>
      <c r="H231" s="27">
        <v>2</v>
      </c>
      <c r="I231" s="27">
        <v>1</v>
      </c>
      <c r="J231" s="27">
        <v>1</v>
      </c>
      <c r="K231" s="27">
        <v>1</v>
      </c>
      <c r="L231" s="27">
        <v>1</v>
      </c>
      <c r="M231" s="27">
        <v>2</v>
      </c>
      <c r="N231" s="27">
        <v>3</v>
      </c>
      <c r="O231" s="27">
        <v>1</v>
      </c>
      <c r="P231" s="27">
        <v>2</v>
      </c>
      <c r="Q231" s="27">
        <v>2</v>
      </c>
      <c r="R231" s="27">
        <v>1</v>
      </c>
      <c r="S231" s="27">
        <v>1</v>
      </c>
      <c r="T231" s="101">
        <f t="shared" si="10"/>
        <v>1.4375</v>
      </c>
    </row>
    <row r="232" spans="2:20" x14ac:dyDescent="0.2">
      <c r="B232" s="127"/>
      <c r="C232" s="21" t="s">
        <v>11</v>
      </c>
      <c r="D232" s="26">
        <v>1</v>
      </c>
      <c r="E232" s="26">
        <v>1</v>
      </c>
      <c r="F232" s="26">
        <v>1</v>
      </c>
      <c r="G232" s="27">
        <v>1</v>
      </c>
      <c r="H232" s="27">
        <v>2</v>
      </c>
      <c r="I232" s="27">
        <v>1</v>
      </c>
      <c r="J232" s="27">
        <v>1</v>
      </c>
      <c r="K232" s="27">
        <v>1</v>
      </c>
      <c r="L232" s="27">
        <v>2</v>
      </c>
      <c r="M232" s="27">
        <v>2</v>
      </c>
      <c r="N232" s="27">
        <v>2</v>
      </c>
      <c r="O232" s="27">
        <v>2</v>
      </c>
      <c r="P232" s="27">
        <v>1</v>
      </c>
      <c r="Q232" s="27">
        <v>2</v>
      </c>
      <c r="R232" s="27">
        <v>1</v>
      </c>
      <c r="S232" s="27">
        <v>2</v>
      </c>
      <c r="T232" s="101">
        <f t="shared" si="10"/>
        <v>1.4375</v>
      </c>
    </row>
    <row r="233" spans="2:20" x14ac:dyDescent="0.2">
      <c r="B233" s="127" t="s">
        <v>12</v>
      </c>
      <c r="C233" s="19" t="s">
        <v>54</v>
      </c>
      <c r="D233" s="26">
        <v>2</v>
      </c>
      <c r="E233" s="26">
        <v>1</v>
      </c>
      <c r="F233" s="26">
        <v>1</v>
      </c>
      <c r="G233" s="27">
        <v>1</v>
      </c>
      <c r="H233" s="27">
        <v>2</v>
      </c>
      <c r="I233" s="27">
        <v>1</v>
      </c>
      <c r="J233" s="27">
        <v>1</v>
      </c>
      <c r="K233" s="27">
        <v>2</v>
      </c>
      <c r="L233" s="27">
        <v>2</v>
      </c>
      <c r="M233" s="27">
        <v>2</v>
      </c>
      <c r="N233" s="27">
        <v>2</v>
      </c>
      <c r="O233" s="27">
        <v>1</v>
      </c>
      <c r="P233" s="27">
        <v>1</v>
      </c>
      <c r="Q233" s="27">
        <v>1</v>
      </c>
      <c r="R233" s="27">
        <v>1</v>
      </c>
      <c r="S233" s="27">
        <v>2</v>
      </c>
      <c r="T233" s="101">
        <f t="shared" si="10"/>
        <v>1.4375</v>
      </c>
    </row>
    <row r="234" spans="2:20" x14ac:dyDescent="0.2">
      <c r="B234" s="127"/>
      <c r="C234" s="19" t="s">
        <v>55</v>
      </c>
      <c r="D234" s="26">
        <v>1</v>
      </c>
      <c r="E234" s="26">
        <v>1</v>
      </c>
      <c r="F234" s="26">
        <v>1</v>
      </c>
      <c r="G234" s="27">
        <v>2</v>
      </c>
      <c r="H234" s="27">
        <v>2</v>
      </c>
      <c r="I234" s="27">
        <v>1</v>
      </c>
      <c r="J234" s="27">
        <v>1</v>
      </c>
      <c r="K234" s="27">
        <v>1</v>
      </c>
      <c r="L234" s="27">
        <v>1</v>
      </c>
      <c r="M234" s="27">
        <v>1</v>
      </c>
      <c r="N234" s="27">
        <v>2</v>
      </c>
      <c r="O234" s="27">
        <v>1</v>
      </c>
      <c r="P234" s="27">
        <v>1</v>
      </c>
      <c r="Q234" s="27">
        <v>1</v>
      </c>
      <c r="R234" s="27">
        <v>1</v>
      </c>
      <c r="S234" s="27">
        <v>2</v>
      </c>
      <c r="T234" s="101">
        <f t="shared" si="10"/>
        <v>1.25</v>
      </c>
    </row>
    <row r="235" spans="2:20" ht="22.5" x14ac:dyDescent="0.2">
      <c r="B235" s="127"/>
      <c r="C235" s="21" t="s">
        <v>13</v>
      </c>
      <c r="D235" s="26">
        <v>1</v>
      </c>
      <c r="E235" s="26">
        <v>1</v>
      </c>
      <c r="F235" s="26">
        <v>1</v>
      </c>
      <c r="G235" s="27">
        <v>2</v>
      </c>
      <c r="H235" s="27">
        <v>1</v>
      </c>
      <c r="I235" s="27">
        <v>1</v>
      </c>
      <c r="J235" s="27">
        <v>1</v>
      </c>
      <c r="K235" s="27">
        <v>1</v>
      </c>
      <c r="L235" s="27">
        <v>1</v>
      </c>
      <c r="M235" s="27">
        <v>1</v>
      </c>
      <c r="N235" s="27">
        <v>1</v>
      </c>
      <c r="O235" s="27">
        <v>2</v>
      </c>
      <c r="P235" s="27">
        <v>1</v>
      </c>
      <c r="Q235" s="27">
        <v>1</v>
      </c>
      <c r="R235" s="27">
        <v>1</v>
      </c>
      <c r="S235" s="27">
        <v>3</v>
      </c>
      <c r="T235" s="101">
        <f t="shared" si="10"/>
        <v>1.25</v>
      </c>
    </row>
    <row r="236" spans="2:20" x14ac:dyDescent="0.2">
      <c r="B236" s="127" t="s">
        <v>14</v>
      </c>
      <c r="C236" s="19" t="s">
        <v>56</v>
      </c>
      <c r="D236" s="26">
        <v>1</v>
      </c>
      <c r="E236" s="26">
        <v>1</v>
      </c>
      <c r="F236" s="26">
        <v>2</v>
      </c>
      <c r="G236" s="27">
        <v>1</v>
      </c>
      <c r="H236" s="27">
        <v>2</v>
      </c>
      <c r="I236" s="27">
        <v>1</v>
      </c>
      <c r="J236" s="27">
        <v>1</v>
      </c>
      <c r="K236" s="27">
        <v>1</v>
      </c>
      <c r="L236" s="27">
        <v>1</v>
      </c>
      <c r="M236" s="27">
        <v>1</v>
      </c>
      <c r="N236" s="27">
        <v>1</v>
      </c>
      <c r="O236" s="27">
        <v>2</v>
      </c>
      <c r="P236" s="27">
        <v>1</v>
      </c>
      <c r="Q236" s="27">
        <v>1</v>
      </c>
      <c r="R236" s="27">
        <v>1</v>
      </c>
      <c r="S236" s="27">
        <v>2</v>
      </c>
      <c r="T236" s="101">
        <f t="shared" si="10"/>
        <v>1.25</v>
      </c>
    </row>
    <row r="237" spans="2:20" x14ac:dyDescent="0.2">
      <c r="B237" s="127"/>
      <c r="C237" s="21" t="s">
        <v>15</v>
      </c>
      <c r="D237" s="26">
        <v>1</v>
      </c>
      <c r="E237" s="26">
        <v>1</v>
      </c>
      <c r="F237" s="26">
        <v>2</v>
      </c>
      <c r="G237" s="27">
        <v>1</v>
      </c>
      <c r="H237" s="27">
        <v>2</v>
      </c>
      <c r="I237" s="27">
        <v>1</v>
      </c>
      <c r="J237" s="27">
        <v>1</v>
      </c>
      <c r="K237" s="27">
        <v>3</v>
      </c>
      <c r="L237" s="27">
        <v>3</v>
      </c>
      <c r="M237" s="27">
        <v>1</v>
      </c>
      <c r="N237" s="27">
        <v>3</v>
      </c>
      <c r="O237" s="27">
        <v>2</v>
      </c>
      <c r="P237" s="27">
        <v>2</v>
      </c>
      <c r="Q237" s="27">
        <v>3</v>
      </c>
      <c r="R237" s="27">
        <v>2</v>
      </c>
      <c r="S237" s="27">
        <v>2</v>
      </c>
      <c r="T237" s="101">
        <f t="shared" si="10"/>
        <v>1.875</v>
      </c>
    </row>
    <row r="238" spans="2:20" x14ac:dyDescent="0.2">
      <c r="B238" s="126" t="s">
        <v>16</v>
      </c>
      <c r="C238" s="19" t="s">
        <v>57</v>
      </c>
      <c r="D238" s="26">
        <v>1</v>
      </c>
      <c r="E238" s="26">
        <v>1</v>
      </c>
      <c r="F238" s="26">
        <v>2</v>
      </c>
      <c r="G238" s="27">
        <v>1</v>
      </c>
      <c r="H238" s="27">
        <v>2</v>
      </c>
      <c r="I238" s="27">
        <v>2</v>
      </c>
      <c r="J238" s="27">
        <v>1</v>
      </c>
      <c r="K238" s="27">
        <v>2</v>
      </c>
      <c r="L238" s="27">
        <v>2</v>
      </c>
      <c r="M238" s="27">
        <v>3</v>
      </c>
      <c r="N238" s="27">
        <v>3</v>
      </c>
      <c r="O238" s="27">
        <v>3</v>
      </c>
      <c r="P238" s="27">
        <v>3</v>
      </c>
      <c r="Q238" s="27">
        <v>1</v>
      </c>
      <c r="R238" s="27">
        <v>1</v>
      </c>
      <c r="S238" s="27">
        <v>3</v>
      </c>
      <c r="T238" s="101">
        <f t="shared" si="10"/>
        <v>1.9375</v>
      </c>
    </row>
    <row r="239" spans="2:20" ht="22.5" x14ac:dyDescent="0.2">
      <c r="B239" s="126"/>
      <c r="C239" s="21" t="s">
        <v>17</v>
      </c>
      <c r="D239" s="26">
        <v>1</v>
      </c>
      <c r="E239" s="26">
        <v>1</v>
      </c>
      <c r="F239" s="26">
        <v>2</v>
      </c>
      <c r="G239" s="27">
        <v>2</v>
      </c>
      <c r="H239" s="27">
        <v>3</v>
      </c>
      <c r="I239" s="27">
        <v>1</v>
      </c>
      <c r="J239" s="27">
        <v>1</v>
      </c>
      <c r="K239" s="27">
        <v>2</v>
      </c>
      <c r="L239" s="27">
        <v>2</v>
      </c>
      <c r="M239" s="27">
        <v>1</v>
      </c>
      <c r="N239" s="27">
        <v>3</v>
      </c>
      <c r="O239" s="27">
        <v>1</v>
      </c>
      <c r="P239" s="27">
        <v>1</v>
      </c>
      <c r="Q239" s="27">
        <v>1</v>
      </c>
      <c r="R239" s="27">
        <v>1</v>
      </c>
      <c r="S239" s="27">
        <v>2</v>
      </c>
      <c r="T239" s="101">
        <f t="shared" si="10"/>
        <v>1.5625</v>
      </c>
    </row>
    <row r="240" spans="2:20" x14ac:dyDescent="0.2">
      <c r="B240" s="126" t="s">
        <v>18</v>
      </c>
      <c r="C240" s="19" t="s">
        <v>58</v>
      </c>
      <c r="D240" s="95"/>
      <c r="E240" s="95"/>
      <c r="F240" s="95">
        <v>2</v>
      </c>
      <c r="G240" s="96">
        <v>2</v>
      </c>
      <c r="H240" s="96">
        <v>2</v>
      </c>
      <c r="I240" s="96"/>
      <c r="J240" s="96"/>
      <c r="K240" s="96">
        <v>2</v>
      </c>
      <c r="L240" s="96">
        <v>2</v>
      </c>
      <c r="M240" s="96">
        <v>3</v>
      </c>
      <c r="N240" s="96">
        <v>3</v>
      </c>
      <c r="O240" s="96"/>
      <c r="P240" s="96"/>
      <c r="Q240" s="96"/>
      <c r="R240" s="96"/>
      <c r="S240" s="96">
        <v>2</v>
      </c>
      <c r="T240" s="101">
        <f t="shared" si="10"/>
        <v>2.25</v>
      </c>
    </row>
    <row r="241" spans="2:20" x14ac:dyDescent="0.2">
      <c r="B241" s="126"/>
      <c r="C241" s="22" t="s">
        <v>19</v>
      </c>
      <c r="D241" s="95">
        <v>1</v>
      </c>
      <c r="E241" s="95">
        <v>1</v>
      </c>
      <c r="F241" s="95"/>
      <c r="G241" s="96"/>
      <c r="H241" s="96"/>
      <c r="I241" s="96">
        <v>1</v>
      </c>
      <c r="J241" s="96">
        <v>1</v>
      </c>
      <c r="K241" s="96"/>
      <c r="L241" s="96"/>
      <c r="M241" s="96"/>
      <c r="N241" s="96"/>
      <c r="O241" s="96">
        <v>1</v>
      </c>
      <c r="P241" s="96">
        <v>1</v>
      </c>
      <c r="Q241" s="96">
        <v>1</v>
      </c>
      <c r="R241" s="96">
        <v>1</v>
      </c>
      <c r="S241" s="96"/>
      <c r="T241" s="101">
        <f t="shared" si="10"/>
        <v>1</v>
      </c>
    </row>
    <row r="242" spans="2:20" x14ac:dyDescent="0.2">
      <c r="B242" s="126" t="s">
        <v>20</v>
      </c>
      <c r="C242" s="19" t="s">
        <v>59</v>
      </c>
      <c r="D242" s="26">
        <v>1</v>
      </c>
      <c r="E242" s="26">
        <v>1</v>
      </c>
      <c r="F242" s="26">
        <v>2</v>
      </c>
      <c r="G242" s="27">
        <v>2</v>
      </c>
      <c r="H242" s="27">
        <v>2</v>
      </c>
      <c r="I242" s="27">
        <v>1</v>
      </c>
      <c r="J242" s="27">
        <v>1</v>
      </c>
      <c r="K242" s="27">
        <v>2</v>
      </c>
      <c r="L242" s="27">
        <v>2</v>
      </c>
      <c r="M242" s="27">
        <v>3</v>
      </c>
      <c r="N242" s="27">
        <v>1</v>
      </c>
      <c r="O242" s="27">
        <v>1</v>
      </c>
      <c r="P242" s="27">
        <v>1</v>
      </c>
      <c r="Q242" s="27">
        <v>1</v>
      </c>
      <c r="R242" s="27">
        <v>1</v>
      </c>
      <c r="S242" s="27">
        <v>2</v>
      </c>
      <c r="T242" s="101">
        <f t="shared" si="10"/>
        <v>1.5</v>
      </c>
    </row>
    <row r="243" spans="2:20" x14ac:dyDescent="0.2">
      <c r="B243" s="126"/>
      <c r="C243" s="21" t="s">
        <v>21</v>
      </c>
      <c r="D243" s="26">
        <v>3</v>
      </c>
      <c r="E243" s="26">
        <v>3</v>
      </c>
      <c r="F243" s="26">
        <v>3</v>
      </c>
      <c r="G243" s="26">
        <v>3</v>
      </c>
      <c r="H243" s="26">
        <v>3</v>
      </c>
      <c r="I243" s="26">
        <v>3</v>
      </c>
      <c r="J243" s="26">
        <v>3</v>
      </c>
      <c r="K243" s="26">
        <v>3</v>
      </c>
      <c r="L243" s="26">
        <v>3</v>
      </c>
      <c r="M243" s="26">
        <v>3</v>
      </c>
      <c r="N243" s="26">
        <v>3</v>
      </c>
      <c r="O243" s="26">
        <v>3</v>
      </c>
      <c r="P243" s="26">
        <v>3</v>
      </c>
      <c r="Q243" s="26">
        <v>3</v>
      </c>
      <c r="R243" s="26">
        <v>3</v>
      </c>
      <c r="S243" s="26">
        <v>3</v>
      </c>
      <c r="T243" s="101">
        <f t="shared" si="10"/>
        <v>3</v>
      </c>
    </row>
    <row r="244" spans="2:20" x14ac:dyDescent="0.2">
      <c r="D244" s="25">
        <f>SUM(D218:D243)</f>
        <v>39</v>
      </c>
      <c r="E244" s="25">
        <f t="shared" ref="E244:S244" si="12">SUM(E218:E243)</f>
        <v>27</v>
      </c>
      <c r="F244" s="25">
        <f t="shared" si="12"/>
        <v>53</v>
      </c>
      <c r="G244" s="25">
        <f t="shared" si="12"/>
        <v>50</v>
      </c>
      <c r="H244" s="25">
        <f t="shared" si="12"/>
        <v>57</v>
      </c>
      <c r="I244" s="25">
        <f t="shared" si="12"/>
        <v>38</v>
      </c>
      <c r="J244" s="25">
        <f t="shared" si="12"/>
        <v>36</v>
      </c>
      <c r="K244" s="25">
        <f t="shared" si="12"/>
        <v>50</v>
      </c>
      <c r="L244" s="25">
        <f t="shared" si="12"/>
        <v>51</v>
      </c>
      <c r="M244" s="25">
        <f t="shared" si="12"/>
        <v>56</v>
      </c>
      <c r="N244" s="25">
        <f t="shared" si="12"/>
        <v>59</v>
      </c>
      <c r="O244" s="25">
        <f t="shared" si="12"/>
        <v>49</v>
      </c>
      <c r="P244" s="25">
        <f t="shared" si="12"/>
        <v>41</v>
      </c>
      <c r="Q244" s="25">
        <f t="shared" si="12"/>
        <v>50</v>
      </c>
      <c r="R244" s="25">
        <f t="shared" si="12"/>
        <v>32</v>
      </c>
      <c r="S244" s="25">
        <f t="shared" si="12"/>
        <v>60</v>
      </c>
      <c r="T244" s="101">
        <f t="shared" si="10"/>
        <v>46.75</v>
      </c>
    </row>
    <row r="245" spans="2:20" x14ac:dyDescent="0.2">
      <c r="T245" s="101"/>
    </row>
    <row r="246" spans="2:20" x14ac:dyDescent="0.2">
      <c r="T246" s="101"/>
    </row>
    <row r="247" spans="2:20" x14ac:dyDescent="0.2">
      <c r="T247" s="101"/>
    </row>
    <row r="248" spans="2:20" x14ac:dyDescent="0.2">
      <c r="T248" s="101"/>
    </row>
    <row r="249" spans="2:20" x14ac:dyDescent="0.2">
      <c r="B249" s="23" t="s">
        <v>78</v>
      </c>
      <c r="T249" s="101"/>
    </row>
    <row r="250" spans="2:20" x14ac:dyDescent="0.2">
      <c r="B250" s="132" t="s">
        <v>0</v>
      </c>
      <c r="C250" s="133"/>
      <c r="D250" s="133"/>
      <c r="E250" s="133"/>
      <c r="F250" s="133"/>
      <c r="G250" s="133"/>
      <c r="H250" s="134"/>
      <c r="T250" s="101"/>
    </row>
    <row r="251" spans="2:20" x14ac:dyDescent="0.2">
      <c r="B251" s="135" t="s">
        <v>1</v>
      </c>
      <c r="C251" s="136" t="s">
        <v>2</v>
      </c>
      <c r="D251" s="138" t="s">
        <v>38</v>
      </c>
      <c r="E251" s="138" t="s">
        <v>39</v>
      </c>
      <c r="F251" s="137" t="s">
        <v>40</v>
      </c>
      <c r="G251" s="138" t="s">
        <v>41</v>
      </c>
      <c r="H251" s="138" t="s">
        <v>42</v>
      </c>
      <c r="I251" s="128" t="s">
        <v>61</v>
      </c>
      <c r="J251" s="128" t="s">
        <v>62</v>
      </c>
      <c r="K251" s="128" t="s">
        <v>63</v>
      </c>
      <c r="L251" s="128" t="s">
        <v>64</v>
      </c>
      <c r="M251" s="128" t="s">
        <v>65</v>
      </c>
      <c r="N251" s="128" t="s">
        <v>66</v>
      </c>
      <c r="O251" s="128" t="s">
        <v>67</v>
      </c>
      <c r="P251" s="128" t="s">
        <v>68</v>
      </c>
      <c r="Q251" s="128" t="s">
        <v>69</v>
      </c>
      <c r="R251" s="128" t="s">
        <v>70</v>
      </c>
      <c r="S251" s="130" t="s">
        <v>71</v>
      </c>
      <c r="T251" s="101"/>
    </row>
    <row r="252" spans="2:20" x14ac:dyDescent="0.2">
      <c r="B252" s="135"/>
      <c r="C252" s="136"/>
      <c r="D252" s="138"/>
      <c r="E252" s="138"/>
      <c r="F252" s="137"/>
      <c r="G252" s="138"/>
      <c r="H252" s="138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31"/>
      <c r="T252" s="101"/>
    </row>
    <row r="253" spans="2:20" x14ac:dyDescent="0.2">
      <c r="B253" s="127" t="s">
        <v>4</v>
      </c>
      <c r="C253" s="20" t="s">
        <v>37</v>
      </c>
      <c r="D253" s="26"/>
      <c r="E253" s="26"/>
      <c r="F253" s="26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101"/>
    </row>
    <row r="254" spans="2:20" x14ac:dyDescent="0.2">
      <c r="B254" s="127"/>
      <c r="C254" s="19" t="s">
        <v>43</v>
      </c>
      <c r="D254" s="26">
        <v>3</v>
      </c>
      <c r="E254" s="26">
        <v>1</v>
      </c>
      <c r="F254" s="26">
        <v>1</v>
      </c>
      <c r="G254" s="27">
        <v>1</v>
      </c>
      <c r="H254" s="27">
        <v>1</v>
      </c>
      <c r="I254" s="27">
        <v>1</v>
      </c>
      <c r="J254" s="27">
        <v>1</v>
      </c>
      <c r="K254" s="27">
        <v>1</v>
      </c>
      <c r="L254" s="27">
        <v>1</v>
      </c>
      <c r="M254" s="27">
        <v>1</v>
      </c>
      <c r="N254" s="27">
        <v>3</v>
      </c>
      <c r="O254" s="27">
        <v>2</v>
      </c>
      <c r="P254" s="27">
        <v>2</v>
      </c>
      <c r="Q254" s="27">
        <v>2</v>
      </c>
      <c r="R254" s="27">
        <v>1</v>
      </c>
      <c r="S254" s="27">
        <v>3</v>
      </c>
      <c r="T254" s="101">
        <f t="shared" si="10"/>
        <v>1.5625</v>
      </c>
    </row>
    <row r="255" spans="2:20" x14ac:dyDescent="0.2">
      <c r="B255" s="127"/>
      <c r="C255" s="19" t="s">
        <v>44</v>
      </c>
      <c r="D255" s="26">
        <v>3</v>
      </c>
      <c r="E255" s="26">
        <v>1</v>
      </c>
      <c r="F255" s="26">
        <v>2</v>
      </c>
      <c r="G255" s="27">
        <v>3</v>
      </c>
      <c r="H255" s="27">
        <v>2</v>
      </c>
      <c r="I255" s="27">
        <v>1</v>
      </c>
      <c r="J255" s="27">
        <v>2</v>
      </c>
      <c r="K255" s="27">
        <v>3</v>
      </c>
      <c r="L255" s="27">
        <v>3</v>
      </c>
      <c r="M255" s="27">
        <v>3</v>
      </c>
      <c r="N255" s="27">
        <v>3</v>
      </c>
      <c r="O255" s="27">
        <v>3</v>
      </c>
      <c r="P255" s="27">
        <v>2</v>
      </c>
      <c r="Q255" s="27">
        <v>2</v>
      </c>
      <c r="R255" s="27">
        <v>2</v>
      </c>
      <c r="S255" s="27">
        <v>3</v>
      </c>
      <c r="T255" s="101">
        <f t="shared" si="10"/>
        <v>2.375</v>
      </c>
    </row>
    <row r="256" spans="2:20" x14ac:dyDescent="0.2">
      <c r="B256" s="127"/>
      <c r="C256" s="19" t="s">
        <v>45</v>
      </c>
      <c r="D256" s="26">
        <v>3</v>
      </c>
      <c r="E256" s="26">
        <v>1</v>
      </c>
      <c r="F256" s="26">
        <v>2</v>
      </c>
      <c r="G256" s="27">
        <v>3</v>
      </c>
      <c r="H256" s="27">
        <v>3</v>
      </c>
      <c r="I256" s="27">
        <v>2</v>
      </c>
      <c r="J256" s="27">
        <v>1</v>
      </c>
      <c r="K256" s="27">
        <v>1</v>
      </c>
      <c r="L256" s="27">
        <v>2</v>
      </c>
      <c r="M256" s="27">
        <v>2</v>
      </c>
      <c r="N256" s="27">
        <v>3</v>
      </c>
      <c r="O256" s="27">
        <v>3</v>
      </c>
      <c r="P256" s="27">
        <v>1</v>
      </c>
      <c r="Q256" s="27">
        <v>2</v>
      </c>
      <c r="R256" s="27">
        <v>1</v>
      </c>
      <c r="S256" s="27">
        <v>1</v>
      </c>
      <c r="T256" s="101">
        <f t="shared" si="10"/>
        <v>1.9375</v>
      </c>
    </row>
    <row r="257" spans="2:20" x14ac:dyDescent="0.2">
      <c r="B257" s="127"/>
      <c r="C257" s="21" t="s">
        <v>5</v>
      </c>
      <c r="D257" s="26">
        <v>2</v>
      </c>
      <c r="E257" s="26">
        <v>1</v>
      </c>
      <c r="F257" s="26">
        <v>1</v>
      </c>
      <c r="G257" s="27">
        <v>2</v>
      </c>
      <c r="H257" s="27">
        <v>2</v>
      </c>
      <c r="I257" s="27">
        <v>1</v>
      </c>
      <c r="J257" s="27">
        <v>1</v>
      </c>
      <c r="K257" s="27">
        <v>1</v>
      </c>
      <c r="L257" s="27">
        <v>1</v>
      </c>
      <c r="M257" s="27">
        <v>1</v>
      </c>
      <c r="N257" s="27">
        <v>2</v>
      </c>
      <c r="O257" s="27">
        <v>1</v>
      </c>
      <c r="P257" s="27">
        <v>1</v>
      </c>
      <c r="Q257" s="27">
        <v>1</v>
      </c>
      <c r="R257" s="27">
        <v>1</v>
      </c>
      <c r="S257" s="27">
        <v>1</v>
      </c>
      <c r="T257" s="101">
        <f t="shared" si="10"/>
        <v>1.25</v>
      </c>
    </row>
    <row r="258" spans="2:20" x14ac:dyDescent="0.2">
      <c r="B258" s="127" t="s">
        <v>6</v>
      </c>
      <c r="C258" s="19" t="s">
        <v>46</v>
      </c>
      <c r="D258" s="26">
        <v>3</v>
      </c>
      <c r="E258" s="26">
        <v>1</v>
      </c>
      <c r="F258" s="26">
        <v>1</v>
      </c>
      <c r="G258" s="27">
        <v>2</v>
      </c>
      <c r="H258" s="27">
        <v>2</v>
      </c>
      <c r="I258" s="27">
        <v>2</v>
      </c>
      <c r="J258" s="27">
        <v>2</v>
      </c>
      <c r="K258" s="27">
        <v>2</v>
      </c>
      <c r="L258" s="27">
        <v>2</v>
      </c>
      <c r="M258" s="27">
        <v>2</v>
      </c>
      <c r="N258" s="27">
        <v>2</v>
      </c>
      <c r="O258" s="27">
        <v>2</v>
      </c>
      <c r="P258" s="27">
        <v>2</v>
      </c>
      <c r="Q258" s="27">
        <v>2</v>
      </c>
      <c r="R258" s="27">
        <v>1</v>
      </c>
      <c r="S258" s="27">
        <v>2</v>
      </c>
      <c r="T258" s="101">
        <f t="shared" si="10"/>
        <v>1.875</v>
      </c>
    </row>
    <row r="259" spans="2:20" x14ac:dyDescent="0.2">
      <c r="B259" s="127"/>
      <c r="C259" s="19" t="s">
        <v>47</v>
      </c>
      <c r="D259" s="26">
        <v>3</v>
      </c>
      <c r="E259" s="26">
        <v>1</v>
      </c>
      <c r="F259" s="26">
        <v>1</v>
      </c>
      <c r="G259" s="27">
        <v>3</v>
      </c>
      <c r="H259" s="27">
        <v>3</v>
      </c>
      <c r="I259" s="27">
        <v>2</v>
      </c>
      <c r="J259" s="27">
        <v>1</v>
      </c>
      <c r="K259" s="27">
        <v>2</v>
      </c>
      <c r="L259" s="27">
        <v>2</v>
      </c>
      <c r="M259" s="27">
        <v>2</v>
      </c>
      <c r="N259" s="27">
        <v>2</v>
      </c>
      <c r="O259" s="27">
        <v>2</v>
      </c>
      <c r="P259" s="27">
        <v>2</v>
      </c>
      <c r="Q259" s="27">
        <v>2</v>
      </c>
      <c r="R259" s="27">
        <v>1</v>
      </c>
      <c r="S259" s="27">
        <v>3</v>
      </c>
      <c r="T259" s="101">
        <f t="shared" si="10"/>
        <v>2</v>
      </c>
    </row>
    <row r="260" spans="2:20" ht="22.5" x14ac:dyDescent="0.2">
      <c r="B260" s="127"/>
      <c r="C260" s="19" t="s">
        <v>48</v>
      </c>
      <c r="D260" s="26">
        <v>2</v>
      </c>
      <c r="E260" s="26">
        <v>1</v>
      </c>
      <c r="F260" s="26">
        <v>1</v>
      </c>
      <c r="G260" s="27">
        <v>2</v>
      </c>
      <c r="H260" s="27">
        <v>2</v>
      </c>
      <c r="I260" s="27">
        <v>1</v>
      </c>
      <c r="J260" s="27">
        <v>1</v>
      </c>
      <c r="K260" s="27">
        <v>2</v>
      </c>
      <c r="L260" s="27">
        <v>2</v>
      </c>
      <c r="M260" s="27">
        <v>1</v>
      </c>
      <c r="N260" s="27">
        <v>2</v>
      </c>
      <c r="O260" s="27">
        <v>1</v>
      </c>
      <c r="P260" s="27">
        <v>2</v>
      </c>
      <c r="Q260" s="27">
        <v>1</v>
      </c>
      <c r="R260" s="27">
        <v>1</v>
      </c>
      <c r="S260" s="27">
        <v>3</v>
      </c>
      <c r="T260" s="101">
        <f t="shared" si="10"/>
        <v>1.5625</v>
      </c>
    </row>
    <row r="261" spans="2:20" ht="22.5" x14ac:dyDescent="0.2">
      <c r="B261" s="127"/>
      <c r="C261" s="21" t="s">
        <v>7</v>
      </c>
      <c r="D261" s="26">
        <v>2</v>
      </c>
      <c r="E261" s="26">
        <v>1</v>
      </c>
      <c r="F261" s="26">
        <v>2</v>
      </c>
      <c r="G261" s="27">
        <v>2</v>
      </c>
      <c r="H261" s="27">
        <v>3</v>
      </c>
      <c r="I261" s="27">
        <v>1</v>
      </c>
      <c r="J261" s="27">
        <v>1</v>
      </c>
      <c r="K261" s="27">
        <v>3</v>
      </c>
      <c r="L261" s="27">
        <v>2</v>
      </c>
      <c r="M261" s="27">
        <v>2</v>
      </c>
      <c r="N261" s="27">
        <v>3</v>
      </c>
      <c r="O261" s="27">
        <v>1</v>
      </c>
      <c r="P261" s="27">
        <v>1</v>
      </c>
      <c r="Q261" s="27">
        <v>1</v>
      </c>
      <c r="R261" s="27">
        <v>1</v>
      </c>
      <c r="S261" s="27">
        <v>3</v>
      </c>
      <c r="T261" s="101">
        <f t="shared" si="10"/>
        <v>1.8125</v>
      </c>
    </row>
    <row r="262" spans="2:20" x14ac:dyDescent="0.2">
      <c r="B262" s="127" t="s">
        <v>8</v>
      </c>
      <c r="C262" s="19" t="s">
        <v>49</v>
      </c>
      <c r="D262" s="26">
        <v>1</v>
      </c>
      <c r="E262" s="26">
        <v>1</v>
      </c>
      <c r="F262" s="26">
        <v>2</v>
      </c>
      <c r="G262" s="27">
        <v>1</v>
      </c>
      <c r="H262" s="27">
        <v>2</v>
      </c>
      <c r="I262" s="27">
        <v>2</v>
      </c>
      <c r="J262" s="27">
        <v>1</v>
      </c>
      <c r="K262" s="27">
        <v>1</v>
      </c>
      <c r="L262" s="27">
        <v>2</v>
      </c>
      <c r="M262" s="27">
        <v>2</v>
      </c>
      <c r="N262" s="27">
        <v>2</v>
      </c>
      <c r="O262" s="27">
        <v>1</v>
      </c>
      <c r="P262" s="27">
        <v>2</v>
      </c>
      <c r="Q262" s="27">
        <v>1</v>
      </c>
      <c r="R262" s="27">
        <v>1</v>
      </c>
      <c r="S262" s="27">
        <v>3</v>
      </c>
      <c r="T262" s="101">
        <f t="shared" si="10"/>
        <v>1.5625</v>
      </c>
    </row>
    <row r="263" spans="2:20" ht="22.5" x14ac:dyDescent="0.2">
      <c r="B263" s="127"/>
      <c r="C263" s="19" t="s">
        <v>50</v>
      </c>
      <c r="D263" s="26">
        <v>2</v>
      </c>
      <c r="E263" s="26">
        <v>1</v>
      </c>
      <c r="F263" s="26">
        <v>1</v>
      </c>
      <c r="G263" s="27">
        <v>2</v>
      </c>
      <c r="H263" s="27">
        <v>3</v>
      </c>
      <c r="I263" s="27">
        <v>1</v>
      </c>
      <c r="J263" s="27">
        <v>1</v>
      </c>
      <c r="K263" s="27">
        <v>2</v>
      </c>
      <c r="L263" s="27">
        <v>3</v>
      </c>
      <c r="M263" s="27">
        <v>2</v>
      </c>
      <c r="N263" s="27">
        <v>3</v>
      </c>
      <c r="O263" s="27">
        <v>2</v>
      </c>
      <c r="P263" s="27">
        <v>2</v>
      </c>
      <c r="Q263" s="27">
        <v>2</v>
      </c>
      <c r="R263" s="27">
        <v>1</v>
      </c>
      <c r="S263" s="27">
        <v>2</v>
      </c>
      <c r="T263" s="101">
        <f t="shared" ref="T263:T326" si="13">AVERAGE(D263:S263)</f>
        <v>1.875</v>
      </c>
    </row>
    <row r="264" spans="2:20" x14ac:dyDescent="0.2">
      <c r="B264" s="127"/>
      <c r="C264" s="21" t="s">
        <v>9</v>
      </c>
      <c r="D264" s="26">
        <v>2</v>
      </c>
      <c r="E264" s="26">
        <v>1</v>
      </c>
      <c r="F264" s="26">
        <v>1</v>
      </c>
      <c r="G264" s="27">
        <v>2</v>
      </c>
      <c r="H264" s="27">
        <v>2</v>
      </c>
      <c r="I264" s="27">
        <v>1</v>
      </c>
      <c r="J264" s="27">
        <v>1</v>
      </c>
      <c r="K264" s="27">
        <v>1</v>
      </c>
      <c r="L264" s="27">
        <v>2</v>
      </c>
      <c r="M264" s="27">
        <v>1</v>
      </c>
      <c r="N264" s="27">
        <v>2</v>
      </c>
      <c r="O264" s="27">
        <v>1</v>
      </c>
      <c r="P264" s="27">
        <v>1</v>
      </c>
      <c r="Q264" s="27">
        <v>1</v>
      </c>
      <c r="R264" s="27">
        <v>1</v>
      </c>
      <c r="S264" s="27">
        <v>3</v>
      </c>
      <c r="T264" s="101">
        <f t="shared" si="13"/>
        <v>1.4375</v>
      </c>
    </row>
    <row r="265" spans="2:20" x14ac:dyDescent="0.2">
      <c r="B265" s="127" t="s">
        <v>10</v>
      </c>
      <c r="C265" s="19" t="s">
        <v>51</v>
      </c>
      <c r="D265" s="26">
        <v>2</v>
      </c>
      <c r="E265" s="26">
        <v>1</v>
      </c>
      <c r="F265" s="26">
        <v>2</v>
      </c>
      <c r="G265" s="27">
        <v>1</v>
      </c>
      <c r="H265" s="27">
        <v>1</v>
      </c>
      <c r="I265" s="27">
        <v>1</v>
      </c>
      <c r="J265" s="27">
        <v>1</v>
      </c>
      <c r="K265" s="27">
        <v>1</v>
      </c>
      <c r="L265" s="27">
        <v>2</v>
      </c>
      <c r="M265" s="27">
        <v>1</v>
      </c>
      <c r="N265" s="27">
        <v>2</v>
      </c>
      <c r="O265" s="27">
        <v>1</v>
      </c>
      <c r="P265" s="27">
        <v>2</v>
      </c>
      <c r="Q265" s="27">
        <v>1</v>
      </c>
      <c r="R265" s="27">
        <v>1</v>
      </c>
      <c r="S265" s="27">
        <v>3</v>
      </c>
      <c r="T265" s="101">
        <f t="shared" si="13"/>
        <v>1.4375</v>
      </c>
    </row>
    <row r="266" spans="2:20" ht="22.5" x14ac:dyDescent="0.2">
      <c r="B266" s="127"/>
      <c r="C266" s="19" t="s">
        <v>52</v>
      </c>
      <c r="D266" s="26">
        <v>1</v>
      </c>
      <c r="E266" s="26">
        <v>1</v>
      </c>
      <c r="F266" s="26">
        <v>1</v>
      </c>
      <c r="G266" s="27">
        <v>1</v>
      </c>
      <c r="H266" s="27">
        <v>1</v>
      </c>
      <c r="I266" s="27">
        <v>1</v>
      </c>
      <c r="J266" s="27">
        <v>1</v>
      </c>
      <c r="K266" s="27">
        <v>1</v>
      </c>
      <c r="L266" s="27">
        <v>3</v>
      </c>
      <c r="M266" s="27">
        <v>2</v>
      </c>
      <c r="N266" s="27">
        <v>2</v>
      </c>
      <c r="O266" s="27">
        <v>1</v>
      </c>
      <c r="P266" s="27">
        <v>2</v>
      </c>
      <c r="Q266" s="27">
        <v>3</v>
      </c>
      <c r="R266" s="27">
        <v>1</v>
      </c>
      <c r="S266" s="27">
        <v>3</v>
      </c>
      <c r="T266" s="101">
        <f t="shared" si="13"/>
        <v>1.5625</v>
      </c>
    </row>
    <row r="267" spans="2:20" x14ac:dyDescent="0.2">
      <c r="B267" s="127"/>
      <c r="C267" s="19" t="s">
        <v>53</v>
      </c>
      <c r="D267" s="26">
        <v>1</v>
      </c>
      <c r="E267" s="26">
        <v>1</v>
      </c>
      <c r="F267" s="26">
        <v>1</v>
      </c>
      <c r="G267" s="27">
        <v>1</v>
      </c>
      <c r="H267" s="27">
        <v>2</v>
      </c>
      <c r="I267" s="27">
        <v>1</v>
      </c>
      <c r="J267" s="27">
        <v>1</v>
      </c>
      <c r="K267" s="27">
        <v>3</v>
      </c>
      <c r="L267" s="27">
        <v>1</v>
      </c>
      <c r="M267" s="27">
        <v>2</v>
      </c>
      <c r="N267" s="27">
        <v>2</v>
      </c>
      <c r="O267" s="27">
        <v>1</v>
      </c>
      <c r="P267" s="27">
        <v>1</v>
      </c>
      <c r="Q267" s="27">
        <v>1</v>
      </c>
      <c r="R267" s="27">
        <v>1</v>
      </c>
      <c r="S267" s="27">
        <v>3</v>
      </c>
      <c r="T267" s="101">
        <f t="shared" si="13"/>
        <v>1.4375</v>
      </c>
    </row>
    <row r="268" spans="2:20" x14ac:dyDescent="0.2">
      <c r="B268" s="127"/>
      <c r="C268" s="21" t="s">
        <v>11</v>
      </c>
      <c r="D268" s="26">
        <v>1</v>
      </c>
      <c r="E268" s="26">
        <v>1</v>
      </c>
      <c r="F268" s="26">
        <v>1</v>
      </c>
      <c r="G268" s="27">
        <v>1</v>
      </c>
      <c r="H268" s="27">
        <v>1</v>
      </c>
      <c r="I268" s="27">
        <v>1</v>
      </c>
      <c r="J268" s="27">
        <v>1</v>
      </c>
      <c r="K268" s="27">
        <v>1</v>
      </c>
      <c r="L268" s="27">
        <v>1</v>
      </c>
      <c r="M268" s="27">
        <v>1</v>
      </c>
      <c r="N268" s="27">
        <v>3</v>
      </c>
      <c r="O268" s="27"/>
      <c r="P268" s="27">
        <v>2</v>
      </c>
      <c r="Q268" s="27">
        <v>2</v>
      </c>
      <c r="R268" s="27">
        <v>1</v>
      </c>
      <c r="S268" s="27">
        <v>2</v>
      </c>
      <c r="T268" s="101">
        <f t="shared" si="13"/>
        <v>1.3333333333333333</v>
      </c>
    </row>
    <row r="269" spans="2:20" x14ac:dyDescent="0.2">
      <c r="B269" s="127" t="s">
        <v>12</v>
      </c>
      <c r="C269" s="19" t="s">
        <v>54</v>
      </c>
      <c r="D269" s="26">
        <v>1</v>
      </c>
      <c r="E269" s="26">
        <v>1</v>
      </c>
      <c r="F269" s="26">
        <v>1</v>
      </c>
      <c r="G269" s="27">
        <v>1</v>
      </c>
      <c r="H269" s="27">
        <v>1</v>
      </c>
      <c r="I269" s="27">
        <v>1</v>
      </c>
      <c r="J269" s="27">
        <v>1</v>
      </c>
      <c r="K269" s="27">
        <v>2</v>
      </c>
      <c r="L269" s="27">
        <v>1</v>
      </c>
      <c r="M269" s="27">
        <v>2</v>
      </c>
      <c r="N269" s="27">
        <v>2</v>
      </c>
      <c r="O269" s="27">
        <v>2</v>
      </c>
      <c r="P269" s="27">
        <v>2</v>
      </c>
      <c r="Q269" s="27">
        <v>2</v>
      </c>
      <c r="R269" s="27">
        <v>1</v>
      </c>
      <c r="S269" s="27">
        <v>3</v>
      </c>
      <c r="T269" s="101">
        <f t="shared" si="13"/>
        <v>1.5</v>
      </c>
    </row>
    <row r="270" spans="2:20" x14ac:dyDescent="0.2">
      <c r="B270" s="127"/>
      <c r="C270" s="19" t="s">
        <v>55</v>
      </c>
      <c r="D270" s="26">
        <v>1</v>
      </c>
      <c r="E270" s="26">
        <v>1</v>
      </c>
      <c r="F270" s="26">
        <v>3</v>
      </c>
      <c r="G270" s="27">
        <v>3</v>
      </c>
      <c r="H270" s="27">
        <v>2</v>
      </c>
      <c r="I270" s="27">
        <v>1</v>
      </c>
      <c r="J270" s="27">
        <v>1</v>
      </c>
      <c r="K270" s="27">
        <v>1</v>
      </c>
      <c r="L270" s="27">
        <v>2</v>
      </c>
      <c r="M270" s="27">
        <v>2</v>
      </c>
      <c r="N270" s="27">
        <v>2</v>
      </c>
      <c r="O270" s="27">
        <v>2</v>
      </c>
      <c r="P270" s="27">
        <v>1</v>
      </c>
      <c r="Q270" s="27">
        <v>2</v>
      </c>
      <c r="R270" s="27">
        <v>1</v>
      </c>
      <c r="S270" s="27">
        <v>3</v>
      </c>
      <c r="T270" s="101">
        <f t="shared" si="13"/>
        <v>1.75</v>
      </c>
    </row>
    <row r="271" spans="2:20" ht="22.5" x14ac:dyDescent="0.2">
      <c r="B271" s="127"/>
      <c r="C271" s="21" t="s">
        <v>13</v>
      </c>
      <c r="D271" s="26">
        <v>2</v>
      </c>
      <c r="E271" s="26">
        <v>1</v>
      </c>
      <c r="F271" s="26">
        <v>2</v>
      </c>
      <c r="G271" s="27">
        <v>2</v>
      </c>
      <c r="H271" s="27">
        <v>1</v>
      </c>
      <c r="I271" s="27">
        <v>1</v>
      </c>
      <c r="J271" s="27">
        <v>1</v>
      </c>
      <c r="K271" s="27">
        <v>1</v>
      </c>
      <c r="L271" s="27">
        <v>2</v>
      </c>
      <c r="M271" s="27">
        <v>1</v>
      </c>
      <c r="N271" s="27">
        <v>3</v>
      </c>
      <c r="O271" s="27">
        <v>1</v>
      </c>
      <c r="P271" s="27">
        <v>1</v>
      </c>
      <c r="Q271" s="27">
        <v>1</v>
      </c>
      <c r="R271" s="27">
        <v>1</v>
      </c>
      <c r="S271" s="27">
        <v>2</v>
      </c>
      <c r="T271" s="101">
        <f t="shared" si="13"/>
        <v>1.4375</v>
      </c>
    </row>
    <row r="272" spans="2:20" x14ac:dyDescent="0.2">
      <c r="B272" s="127" t="s">
        <v>14</v>
      </c>
      <c r="C272" s="19" t="s">
        <v>56</v>
      </c>
      <c r="D272" s="26">
        <v>2</v>
      </c>
      <c r="E272" s="26">
        <v>1</v>
      </c>
      <c r="F272" s="26">
        <v>1</v>
      </c>
      <c r="G272" s="27">
        <v>2</v>
      </c>
      <c r="H272" s="27">
        <v>2</v>
      </c>
      <c r="I272" s="27">
        <v>1</v>
      </c>
      <c r="J272" s="27">
        <v>1</v>
      </c>
      <c r="K272" s="27">
        <v>1</v>
      </c>
      <c r="L272" s="27">
        <v>1</v>
      </c>
      <c r="M272" s="27">
        <v>1</v>
      </c>
      <c r="N272" s="27">
        <v>3</v>
      </c>
      <c r="O272" s="27">
        <v>1</v>
      </c>
      <c r="P272" s="27">
        <v>1</v>
      </c>
      <c r="Q272" s="27">
        <v>2</v>
      </c>
      <c r="R272" s="27">
        <v>1</v>
      </c>
      <c r="S272" s="27">
        <v>3</v>
      </c>
      <c r="T272" s="101">
        <f t="shared" si="13"/>
        <v>1.5</v>
      </c>
    </row>
    <row r="273" spans="2:20" x14ac:dyDescent="0.2">
      <c r="B273" s="127"/>
      <c r="C273" s="21" t="s">
        <v>15</v>
      </c>
      <c r="D273" s="26">
        <v>2</v>
      </c>
      <c r="E273" s="26">
        <v>1</v>
      </c>
      <c r="F273" s="26">
        <v>2</v>
      </c>
      <c r="G273" s="27">
        <v>2</v>
      </c>
      <c r="H273" s="27">
        <v>2</v>
      </c>
      <c r="I273" s="27">
        <v>1</v>
      </c>
      <c r="J273" s="27">
        <v>2</v>
      </c>
      <c r="K273" s="27">
        <v>1</v>
      </c>
      <c r="L273" s="27">
        <v>1</v>
      </c>
      <c r="M273" s="27">
        <v>1</v>
      </c>
      <c r="N273" s="27">
        <v>2</v>
      </c>
      <c r="O273" s="27">
        <v>1</v>
      </c>
      <c r="P273" s="27">
        <v>1</v>
      </c>
      <c r="Q273" s="27">
        <v>1</v>
      </c>
      <c r="R273" s="27">
        <v>1</v>
      </c>
      <c r="S273" s="27">
        <v>3</v>
      </c>
      <c r="T273" s="101">
        <f t="shared" si="13"/>
        <v>1.5</v>
      </c>
    </row>
    <row r="274" spans="2:20" x14ac:dyDescent="0.2">
      <c r="B274" s="126" t="s">
        <v>16</v>
      </c>
      <c r="C274" s="19" t="s">
        <v>57</v>
      </c>
      <c r="D274" s="26">
        <v>1</v>
      </c>
      <c r="E274" s="26">
        <v>1</v>
      </c>
      <c r="F274" s="26">
        <v>3</v>
      </c>
      <c r="G274" s="27">
        <v>2</v>
      </c>
      <c r="H274" s="27">
        <v>1</v>
      </c>
      <c r="I274" s="27">
        <v>1</v>
      </c>
      <c r="J274" s="27">
        <v>1</v>
      </c>
      <c r="K274" s="27">
        <v>1</v>
      </c>
      <c r="L274" s="27">
        <v>1</v>
      </c>
      <c r="M274" s="27">
        <v>1</v>
      </c>
      <c r="N274" s="27">
        <v>3</v>
      </c>
      <c r="O274" s="27">
        <v>1</v>
      </c>
      <c r="P274" s="27">
        <v>1</v>
      </c>
      <c r="Q274" s="27">
        <v>1</v>
      </c>
      <c r="R274" s="27">
        <v>1</v>
      </c>
      <c r="S274" s="27">
        <v>2</v>
      </c>
      <c r="T274" s="101">
        <f t="shared" si="13"/>
        <v>1.375</v>
      </c>
    </row>
    <row r="275" spans="2:20" ht="22.5" x14ac:dyDescent="0.2">
      <c r="B275" s="126"/>
      <c r="C275" s="21" t="s">
        <v>17</v>
      </c>
      <c r="D275" s="26">
        <v>1</v>
      </c>
      <c r="E275" s="26">
        <v>1</v>
      </c>
      <c r="F275" s="26">
        <v>3</v>
      </c>
      <c r="G275" s="27">
        <v>2</v>
      </c>
      <c r="H275" s="27">
        <v>3</v>
      </c>
      <c r="I275" s="27">
        <v>2</v>
      </c>
      <c r="J275" s="27">
        <v>1</v>
      </c>
      <c r="K275" s="27">
        <v>2</v>
      </c>
      <c r="L275" s="27">
        <v>1</v>
      </c>
      <c r="M275" s="27">
        <v>1</v>
      </c>
      <c r="N275" s="27">
        <v>3</v>
      </c>
      <c r="O275" s="27">
        <v>1</v>
      </c>
      <c r="P275" s="27">
        <v>1</v>
      </c>
      <c r="Q275" s="27">
        <v>2</v>
      </c>
      <c r="R275" s="27">
        <v>1</v>
      </c>
      <c r="S275" s="27">
        <v>3</v>
      </c>
      <c r="T275" s="101">
        <f t="shared" si="13"/>
        <v>1.75</v>
      </c>
    </row>
    <row r="276" spans="2:20" x14ac:dyDescent="0.2">
      <c r="B276" s="126" t="s">
        <v>18</v>
      </c>
      <c r="C276" s="19" t="s">
        <v>58</v>
      </c>
      <c r="D276" s="95"/>
      <c r="E276" s="95"/>
      <c r="F276" s="95">
        <v>2</v>
      </c>
      <c r="G276" s="96"/>
      <c r="H276" s="96"/>
      <c r="I276" s="96"/>
      <c r="J276" s="96"/>
      <c r="K276" s="96"/>
      <c r="L276" s="96"/>
      <c r="M276" s="96"/>
      <c r="N276" s="96">
        <v>3</v>
      </c>
      <c r="O276" s="96"/>
      <c r="P276" s="96"/>
      <c r="Q276" s="96">
        <v>2</v>
      </c>
      <c r="R276" s="96"/>
      <c r="S276" s="96">
        <v>3</v>
      </c>
      <c r="T276" s="101">
        <f t="shared" si="13"/>
        <v>2.5</v>
      </c>
    </row>
    <row r="277" spans="2:20" x14ac:dyDescent="0.2">
      <c r="B277" s="126"/>
      <c r="C277" s="22" t="s">
        <v>19</v>
      </c>
      <c r="D277" s="95">
        <v>1</v>
      </c>
      <c r="E277" s="95">
        <v>1</v>
      </c>
      <c r="F277" s="95"/>
      <c r="G277" s="96">
        <v>1</v>
      </c>
      <c r="H277" s="96">
        <v>1</v>
      </c>
      <c r="I277" s="96">
        <v>1</v>
      </c>
      <c r="J277" s="96">
        <v>1</v>
      </c>
      <c r="K277" s="96">
        <v>1</v>
      </c>
      <c r="L277" s="96">
        <v>1</v>
      </c>
      <c r="M277" s="96">
        <v>1</v>
      </c>
      <c r="N277" s="96"/>
      <c r="O277" s="96">
        <v>1</v>
      </c>
      <c r="P277" s="96">
        <v>1</v>
      </c>
      <c r="Q277" s="96"/>
      <c r="R277" s="96">
        <v>1</v>
      </c>
      <c r="S277" s="96"/>
      <c r="T277" s="101">
        <f t="shared" si="13"/>
        <v>1</v>
      </c>
    </row>
    <row r="278" spans="2:20" x14ac:dyDescent="0.2">
      <c r="B278" s="126" t="s">
        <v>20</v>
      </c>
      <c r="C278" s="19" t="s">
        <v>59</v>
      </c>
      <c r="D278" s="26">
        <v>1</v>
      </c>
      <c r="E278" s="26">
        <v>1</v>
      </c>
      <c r="F278" s="26">
        <v>2</v>
      </c>
      <c r="G278" s="27">
        <v>1</v>
      </c>
      <c r="H278" s="27">
        <v>1</v>
      </c>
      <c r="I278" s="27">
        <v>1</v>
      </c>
      <c r="J278" s="27">
        <v>1</v>
      </c>
      <c r="K278" s="27">
        <v>1</v>
      </c>
      <c r="L278" s="27">
        <v>1</v>
      </c>
      <c r="M278" s="27">
        <v>1</v>
      </c>
      <c r="N278" s="27">
        <v>3</v>
      </c>
      <c r="O278" s="27">
        <v>1</v>
      </c>
      <c r="P278" s="27">
        <v>1</v>
      </c>
      <c r="Q278" s="27">
        <v>2</v>
      </c>
      <c r="R278" s="27">
        <v>1</v>
      </c>
      <c r="S278" s="27">
        <v>3</v>
      </c>
      <c r="T278" s="101">
        <f t="shared" si="13"/>
        <v>1.375</v>
      </c>
    </row>
    <row r="279" spans="2:20" x14ac:dyDescent="0.2">
      <c r="B279" s="126"/>
      <c r="C279" s="21" t="s">
        <v>21</v>
      </c>
      <c r="D279" s="26">
        <v>3</v>
      </c>
      <c r="E279" s="26">
        <v>1</v>
      </c>
      <c r="F279" s="26">
        <v>3</v>
      </c>
      <c r="G279" s="26">
        <v>3</v>
      </c>
      <c r="H279" s="26">
        <v>3</v>
      </c>
      <c r="I279" s="26">
        <v>3</v>
      </c>
      <c r="J279" s="26">
        <v>3</v>
      </c>
      <c r="K279" s="27">
        <v>1</v>
      </c>
      <c r="L279" s="27">
        <v>1</v>
      </c>
      <c r="M279" s="27">
        <v>1</v>
      </c>
      <c r="N279" s="26">
        <v>3</v>
      </c>
      <c r="O279" s="26">
        <v>3</v>
      </c>
      <c r="P279" s="27">
        <v>1</v>
      </c>
      <c r="Q279" s="26">
        <v>3</v>
      </c>
      <c r="R279" s="26">
        <v>3</v>
      </c>
      <c r="S279" s="26">
        <v>3</v>
      </c>
      <c r="T279" s="101">
        <f t="shared" si="13"/>
        <v>2.375</v>
      </c>
    </row>
    <row r="280" spans="2:20" x14ac:dyDescent="0.2">
      <c r="D280" s="25">
        <f>SUM(D254:D279)</f>
        <v>46</v>
      </c>
      <c r="E280" s="25">
        <f t="shared" ref="E280:S280" si="14">SUM(E254:E279)</f>
        <v>25</v>
      </c>
      <c r="F280" s="25">
        <f t="shared" si="14"/>
        <v>42</v>
      </c>
      <c r="G280" s="25">
        <f t="shared" si="14"/>
        <v>46</v>
      </c>
      <c r="H280" s="25">
        <f t="shared" si="14"/>
        <v>47</v>
      </c>
      <c r="I280" s="25">
        <f t="shared" si="14"/>
        <v>32</v>
      </c>
      <c r="J280" s="25">
        <f t="shared" si="14"/>
        <v>30</v>
      </c>
      <c r="K280" s="25">
        <f t="shared" si="14"/>
        <v>37</v>
      </c>
      <c r="L280" s="25">
        <f t="shared" si="14"/>
        <v>41</v>
      </c>
      <c r="M280" s="25">
        <f t="shared" si="14"/>
        <v>37</v>
      </c>
      <c r="N280" s="25">
        <f t="shared" si="14"/>
        <v>63</v>
      </c>
      <c r="O280" s="25">
        <f t="shared" si="14"/>
        <v>36</v>
      </c>
      <c r="P280" s="25">
        <f t="shared" si="14"/>
        <v>36</v>
      </c>
      <c r="Q280" s="25">
        <f t="shared" si="14"/>
        <v>42</v>
      </c>
      <c r="R280" s="25">
        <f t="shared" si="14"/>
        <v>28</v>
      </c>
      <c r="S280" s="25">
        <f t="shared" si="14"/>
        <v>66</v>
      </c>
      <c r="T280" s="101">
        <f t="shared" si="13"/>
        <v>40.875</v>
      </c>
    </row>
    <row r="281" spans="2:20" x14ac:dyDescent="0.2">
      <c r="T281" s="101"/>
    </row>
    <row r="282" spans="2:20" x14ac:dyDescent="0.2">
      <c r="T282" s="101"/>
    </row>
    <row r="283" spans="2:20" x14ac:dyDescent="0.2">
      <c r="B283" s="23" t="s">
        <v>79</v>
      </c>
      <c r="T283" s="101"/>
    </row>
    <row r="284" spans="2:20" x14ac:dyDescent="0.2">
      <c r="B284" s="132" t="s">
        <v>0</v>
      </c>
      <c r="C284" s="133"/>
      <c r="D284" s="133"/>
      <c r="E284" s="133"/>
      <c r="F284" s="133"/>
      <c r="G284" s="133"/>
      <c r="H284" s="134"/>
      <c r="T284" s="101"/>
    </row>
    <row r="285" spans="2:20" x14ac:dyDescent="0.2">
      <c r="B285" s="135" t="s">
        <v>1</v>
      </c>
      <c r="C285" s="136" t="s">
        <v>2</v>
      </c>
      <c r="D285" s="138" t="s">
        <v>38</v>
      </c>
      <c r="E285" s="138" t="s">
        <v>39</v>
      </c>
      <c r="F285" s="138" t="s">
        <v>40</v>
      </c>
      <c r="G285" s="138" t="s">
        <v>41</v>
      </c>
      <c r="H285" s="138" t="s">
        <v>42</v>
      </c>
      <c r="I285" s="128" t="s">
        <v>61</v>
      </c>
      <c r="J285" s="128" t="s">
        <v>62</v>
      </c>
      <c r="K285" s="128" t="s">
        <v>63</v>
      </c>
      <c r="L285" s="128" t="s">
        <v>64</v>
      </c>
      <c r="M285" s="128" t="s">
        <v>65</v>
      </c>
      <c r="N285" s="128" t="s">
        <v>66</v>
      </c>
      <c r="O285" s="128" t="s">
        <v>67</v>
      </c>
      <c r="P285" s="128" t="s">
        <v>68</v>
      </c>
      <c r="Q285" s="128" t="s">
        <v>69</v>
      </c>
      <c r="R285" s="128" t="s">
        <v>70</v>
      </c>
      <c r="S285" s="130" t="s">
        <v>71</v>
      </c>
      <c r="T285" s="101"/>
    </row>
    <row r="286" spans="2:20" x14ac:dyDescent="0.2">
      <c r="B286" s="135"/>
      <c r="C286" s="136"/>
      <c r="D286" s="138"/>
      <c r="E286" s="138"/>
      <c r="F286" s="138"/>
      <c r="G286" s="138"/>
      <c r="H286" s="138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31"/>
      <c r="T286" s="101"/>
    </row>
    <row r="287" spans="2:20" x14ac:dyDescent="0.2">
      <c r="B287" s="127" t="s">
        <v>4</v>
      </c>
      <c r="C287" s="20" t="s">
        <v>37</v>
      </c>
      <c r="D287" s="26"/>
      <c r="E287" s="26"/>
      <c r="F287" s="26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101"/>
    </row>
    <row r="288" spans="2:20" x14ac:dyDescent="0.2">
      <c r="B288" s="127"/>
      <c r="C288" s="19" t="s">
        <v>43</v>
      </c>
      <c r="D288" s="26">
        <v>3</v>
      </c>
      <c r="E288" s="26">
        <v>1</v>
      </c>
      <c r="F288" s="26">
        <v>3</v>
      </c>
      <c r="G288" s="27">
        <v>1</v>
      </c>
      <c r="H288" s="27">
        <v>2</v>
      </c>
      <c r="I288" s="27">
        <v>1</v>
      </c>
      <c r="J288" s="27">
        <v>1</v>
      </c>
      <c r="K288" s="27">
        <v>1</v>
      </c>
      <c r="L288" s="27">
        <v>1</v>
      </c>
      <c r="M288" s="27">
        <v>3</v>
      </c>
      <c r="N288" s="27">
        <v>1</v>
      </c>
      <c r="O288" s="27">
        <v>3</v>
      </c>
      <c r="P288" s="27">
        <v>1</v>
      </c>
      <c r="Q288" s="27">
        <v>2</v>
      </c>
      <c r="R288" s="27">
        <v>1</v>
      </c>
      <c r="S288" s="27">
        <v>3</v>
      </c>
      <c r="T288" s="101">
        <f t="shared" si="13"/>
        <v>1.75</v>
      </c>
    </row>
    <row r="289" spans="2:20" x14ac:dyDescent="0.2">
      <c r="B289" s="127"/>
      <c r="C289" s="19" t="s">
        <v>44</v>
      </c>
      <c r="D289" s="26">
        <v>3</v>
      </c>
      <c r="E289" s="26">
        <v>1</v>
      </c>
      <c r="F289" s="26">
        <v>3</v>
      </c>
      <c r="G289" s="27">
        <v>3</v>
      </c>
      <c r="H289" s="27">
        <v>3</v>
      </c>
      <c r="I289" s="27">
        <v>1</v>
      </c>
      <c r="J289" s="27">
        <v>1</v>
      </c>
      <c r="K289" s="27">
        <v>3</v>
      </c>
      <c r="L289" s="27">
        <v>3</v>
      </c>
      <c r="M289" s="27">
        <v>3</v>
      </c>
      <c r="N289" s="27">
        <v>3</v>
      </c>
      <c r="O289" s="27">
        <v>3</v>
      </c>
      <c r="P289" s="27">
        <v>2</v>
      </c>
      <c r="Q289" s="27">
        <v>3</v>
      </c>
      <c r="R289" s="27">
        <v>3</v>
      </c>
      <c r="S289" s="27">
        <v>3</v>
      </c>
      <c r="T289" s="101">
        <f t="shared" si="13"/>
        <v>2.5625</v>
      </c>
    </row>
    <row r="290" spans="2:20" x14ac:dyDescent="0.2">
      <c r="B290" s="127"/>
      <c r="C290" s="19" t="s">
        <v>45</v>
      </c>
      <c r="D290" s="26">
        <v>2</v>
      </c>
      <c r="E290" s="26">
        <v>1</v>
      </c>
      <c r="F290" s="26">
        <v>3</v>
      </c>
      <c r="G290" s="27">
        <v>3</v>
      </c>
      <c r="H290" s="27">
        <v>3</v>
      </c>
      <c r="I290" s="27">
        <v>3</v>
      </c>
      <c r="J290" s="27">
        <v>3</v>
      </c>
      <c r="K290" s="27">
        <v>3</v>
      </c>
      <c r="L290" s="27">
        <v>3</v>
      </c>
      <c r="M290" s="27">
        <v>3</v>
      </c>
      <c r="N290" s="27">
        <v>3</v>
      </c>
      <c r="O290" s="27">
        <v>3</v>
      </c>
      <c r="P290" s="27">
        <v>3</v>
      </c>
      <c r="Q290" s="27">
        <v>3</v>
      </c>
      <c r="R290" s="27">
        <v>3</v>
      </c>
      <c r="S290" s="27">
        <v>1</v>
      </c>
      <c r="T290" s="101">
        <f t="shared" si="13"/>
        <v>2.6875</v>
      </c>
    </row>
    <row r="291" spans="2:20" x14ac:dyDescent="0.2">
      <c r="B291" s="127"/>
      <c r="C291" s="21" t="s">
        <v>5</v>
      </c>
      <c r="D291" s="26">
        <v>2</v>
      </c>
      <c r="E291" s="26">
        <v>1</v>
      </c>
      <c r="F291" s="26">
        <v>3</v>
      </c>
      <c r="G291" s="27">
        <v>2</v>
      </c>
      <c r="H291" s="27">
        <v>2</v>
      </c>
      <c r="I291" s="27">
        <v>1</v>
      </c>
      <c r="J291" s="27">
        <v>2</v>
      </c>
      <c r="K291" s="27">
        <v>2</v>
      </c>
      <c r="L291" s="27">
        <v>1</v>
      </c>
      <c r="M291" s="27">
        <v>3</v>
      </c>
      <c r="N291" s="27">
        <v>3</v>
      </c>
      <c r="O291" s="27">
        <v>2</v>
      </c>
      <c r="P291" s="27">
        <v>2</v>
      </c>
      <c r="Q291" s="27">
        <v>2</v>
      </c>
      <c r="R291" s="27">
        <v>1</v>
      </c>
      <c r="S291" s="27">
        <v>3</v>
      </c>
      <c r="T291" s="101">
        <f t="shared" si="13"/>
        <v>2</v>
      </c>
    </row>
    <row r="292" spans="2:20" x14ac:dyDescent="0.2">
      <c r="B292" s="127" t="s">
        <v>6</v>
      </c>
      <c r="C292" s="19" t="s">
        <v>46</v>
      </c>
      <c r="D292" s="26">
        <v>1</v>
      </c>
      <c r="E292" s="26">
        <v>1</v>
      </c>
      <c r="F292" s="26">
        <v>2</v>
      </c>
      <c r="G292" s="27">
        <v>2</v>
      </c>
      <c r="H292" s="27">
        <v>3</v>
      </c>
      <c r="I292" s="27">
        <v>1</v>
      </c>
      <c r="J292" s="27">
        <v>2</v>
      </c>
      <c r="K292" s="27">
        <v>2</v>
      </c>
      <c r="L292" s="27">
        <v>2</v>
      </c>
      <c r="M292" s="27">
        <v>3</v>
      </c>
      <c r="N292" s="27">
        <v>3</v>
      </c>
      <c r="O292" s="27">
        <v>2</v>
      </c>
      <c r="P292" s="27">
        <v>2</v>
      </c>
      <c r="Q292" s="27">
        <v>2</v>
      </c>
      <c r="R292" s="27">
        <v>1</v>
      </c>
      <c r="S292" s="27">
        <v>3</v>
      </c>
      <c r="T292" s="101">
        <f t="shared" si="13"/>
        <v>2</v>
      </c>
    </row>
    <row r="293" spans="2:20" x14ac:dyDescent="0.2">
      <c r="B293" s="127"/>
      <c r="C293" s="19" t="s">
        <v>47</v>
      </c>
      <c r="D293" s="26">
        <v>2</v>
      </c>
      <c r="E293" s="26">
        <v>1</v>
      </c>
      <c r="F293" s="26">
        <v>3</v>
      </c>
      <c r="G293" s="27">
        <v>3</v>
      </c>
      <c r="H293" s="27">
        <v>3</v>
      </c>
      <c r="I293" s="27">
        <v>1</v>
      </c>
      <c r="J293" s="27">
        <v>2</v>
      </c>
      <c r="K293" s="27">
        <v>2</v>
      </c>
      <c r="L293" s="27">
        <v>3</v>
      </c>
      <c r="M293" s="27">
        <v>3</v>
      </c>
      <c r="N293" s="27">
        <v>3</v>
      </c>
      <c r="O293" s="27">
        <v>3</v>
      </c>
      <c r="P293" s="27">
        <v>2</v>
      </c>
      <c r="Q293" s="27">
        <v>3</v>
      </c>
      <c r="R293" s="27">
        <v>1</v>
      </c>
      <c r="S293" s="27">
        <v>3</v>
      </c>
      <c r="T293" s="101">
        <f t="shared" si="13"/>
        <v>2.375</v>
      </c>
    </row>
    <row r="294" spans="2:20" ht="22.5" x14ac:dyDescent="0.2">
      <c r="B294" s="127"/>
      <c r="C294" s="19" t="s">
        <v>48</v>
      </c>
      <c r="D294" s="26">
        <v>1</v>
      </c>
      <c r="E294" s="26">
        <v>1</v>
      </c>
      <c r="F294" s="26">
        <v>2</v>
      </c>
      <c r="G294" s="27">
        <v>2</v>
      </c>
      <c r="H294" s="27">
        <v>2</v>
      </c>
      <c r="I294" s="27">
        <v>1</v>
      </c>
      <c r="J294" s="27">
        <v>3</v>
      </c>
      <c r="K294" s="27">
        <v>2</v>
      </c>
      <c r="L294" s="27">
        <v>3</v>
      </c>
      <c r="M294" s="27">
        <v>3</v>
      </c>
      <c r="N294" s="27">
        <v>3</v>
      </c>
      <c r="O294" s="27">
        <v>3</v>
      </c>
      <c r="P294" s="27">
        <v>1</v>
      </c>
      <c r="Q294" s="27">
        <v>2</v>
      </c>
      <c r="R294" s="27">
        <v>1</v>
      </c>
      <c r="S294" s="27">
        <v>2</v>
      </c>
      <c r="T294" s="101">
        <f t="shared" si="13"/>
        <v>2</v>
      </c>
    </row>
    <row r="295" spans="2:20" ht="22.5" x14ac:dyDescent="0.2">
      <c r="B295" s="127"/>
      <c r="C295" s="21" t="s">
        <v>7</v>
      </c>
      <c r="D295" s="26">
        <v>2</v>
      </c>
      <c r="E295" s="26">
        <v>1</v>
      </c>
      <c r="F295" s="26">
        <v>3</v>
      </c>
      <c r="G295" s="27">
        <v>3</v>
      </c>
      <c r="H295" s="27">
        <v>3</v>
      </c>
      <c r="I295" s="27">
        <v>1</v>
      </c>
      <c r="J295" s="27">
        <v>3</v>
      </c>
      <c r="K295" s="27">
        <v>3</v>
      </c>
      <c r="L295" s="27">
        <v>3</v>
      </c>
      <c r="M295" s="27">
        <v>2</v>
      </c>
      <c r="N295" s="27">
        <v>3</v>
      </c>
      <c r="O295" s="27">
        <v>2</v>
      </c>
      <c r="P295" s="27">
        <v>3</v>
      </c>
      <c r="Q295" s="27">
        <v>3</v>
      </c>
      <c r="R295" s="27">
        <v>1</v>
      </c>
      <c r="S295" s="27">
        <v>3</v>
      </c>
      <c r="T295" s="101">
        <f t="shared" si="13"/>
        <v>2.4375</v>
      </c>
    </row>
    <row r="296" spans="2:20" x14ac:dyDescent="0.2">
      <c r="B296" s="127" t="s">
        <v>8</v>
      </c>
      <c r="C296" s="19" t="s">
        <v>49</v>
      </c>
      <c r="D296" s="26">
        <v>1</v>
      </c>
      <c r="E296" s="26">
        <v>1</v>
      </c>
      <c r="F296" s="26">
        <v>3</v>
      </c>
      <c r="G296" s="27">
        <v>2</v>
      </c>
      <c r="H296" s="27">
        <v>2</v>
      </c>
      <c r="I296" s="27">
        <v>2</v>
      </c>
      <c r="J296" s="27">
        <v>2</v>
      </c>
      <c r="K296" s="27">
        <v>2</v>
      </c>
      <c r="L296" s="27">
        <v>2</v>
      </c>
      <c r="M296" s="27">
        <v>2</v>
      </c>
      <c r="N296" s="27">
        <v>3</v>
      </c>
      <c r="O296" s="27">
        <v>3</v>
      </c>
      <c r="P296" s="27">
        <v>2</v>
      </c>
      <c r="Q296" s="27">
        <v>3</v>
      </c>
      <c r="R296" s="27">
        <v>1</v>
      </c>
      <c r="S296" s="27">
        <v>2</v>
      </c>
      <c r="T296" s="101">
        <f t="shared" si="13"/>
        <v>2.0625</v>
      </c>
    </row>
    <row r="297" spans="2:20" ht="22.5" x14ac:dyDescent="0.2">
      <c r="B297" s="127"/>
      <c r="C297" s="19" t="s">
        <v>50</v>
      </c>
      <c r="D297" s="26">
        <v>2</v>
      </c>
      <c r="E297" s="26">
        <v>1</v>
      </c>
      <c r="F297" s="26">
        <v>3</v>
      </c>
      <c r="G297" s="27">
        <v>3</v>
      </c>
      <c r="H297" s="27">
        <v>3</v>
      </c>
      <c r="I297" s="27">
        <v>2</v>
      </c>
      <c r="J297" s="27">
        <v>2</v>
      </c>
      <c r="K297" s="27">
        <v>3</v>
      </c>
      <c r="L297" s="27">
        <v>3</v>
      </c>
      <c r="M297" s="27">
        <v>3</v>
      </c>
      <c r="N297" s="27">
        <v>3</v>
      </c>
      <c r="O297" s="27">
        <v>3</v>
      </c>
      <c r="P297" s="27">
        <v>3</v>
      </c>
      <c r="Q297" s="27">
        <v>3</v>
      </c>
      <c r="R297" s="27">
        <v>2</v>
      </c>
      <c r="S297" s="27">
        <v>3</v>
      </c>
      <c r="T297" s="101">
        <f t="shared" si="13"/>
        <v>2.625</v>
      </c>
    </row>
    <row r="298" spans="2:20" x14ac:dyDescent="0.2">
      <c r="B298" s="127"/>
      <c r="C298" s="21" t="s">
        <v>9</v>
      </c>
      <c r="D298" s="26">
        <v>3</v>
      </c>
      <c r="E298" s="26">
        <v>1</v>
      </c>
      <c r="F298" s="26">
        <v>3</v>
      </c>
      <c r="G298" s="27">
        <v>3</v>
      </c>
      <c r="H298" s="27">
        <v>3</v>
      </c>
      <c r="I298" s="27">
        <v>1</v>
      </c>
      <c r="J298" s="27">
        <v>2</v>
      </c>
      <c r="K298" s="27">
        <v>3</v>
      </c>
      <c r="L298" s="27">
        <v>2</v>
      </c>
      <c r="M298" s="27">
        <v>3</v>
      </c>
      <c r="N298" s="27">
        <v>3</v>
      </c>
      <c r="O298" s="27">
        <v>2</v>
      </c>
      <c r="P298" s="27">
        <v>2</v>
      </c>
      <c r="Q298" s="27">
        <v>3</v>
      </c>
      <c r="R298" s="27">
        <v>2</v>
      </c>
      <c r="S298" s="27">
        <v>3</v>
      </c>
      <c r="T298" s="101">
        <f t="shared" si="13"/>
        <v>2.4375</v>
      </c>
    </row>
    <row r="299" spans="2:20" x14ac:dyDescent="0.2">
      <c r="B299" s="127" t="s">
        <v>10</v>
      </c>
      <c r="C299" s="19" t="s">
        <v>51</v>
      </c>
      <c r="D299" s="26">
        <v>2</v>
      </c>
      <c r="E299" s="26">
        <v>1</v>
      </c>
      <c r="F299" s="26">
        <v>2</v>
      </c>
      <c r="G299" s="27">
        <v>1</v>
      </c>
      <c r="H299" s="27">
        <v>2</v>
      </c>
      <c r="I299" s="27">
        <v>1</v>
      </c>
      <c r="J299" s="27">
        <v>1</v>
      </c>
      <c r="K299" s="27">
        <v>2</v>
      </c>
      <c r="L299" s="27">
        <v>1</v>
      </c>
      <c r="M299" s="27">
        <v>2</v>
      </c>
      <c r="N299" s="27">
        <v>3</v>
      </c>
      <c r="O299" s="27">
        <v>2</v>
      </c>
      <c r="P299" s="27">
        <v>1</v>
      </c>
      <c r="Q299" s="27">
        <v>2</v>
      </c>
      <c r="R299" s="27">
        <v>1</v>
      </c>
      <c r="S299" s="27">
        <v>3</v>
      </c>
      <c r="T299" s="101">
        <f t="shared" si="13"/>
        <v>1.6875</v>
      </c>
    </row>
    <row r="300" spans="2:20" ht="22.5" x14ac:dyDescent="0.2">
      <c r="B300" s="127"/>
      <c r="C300" s="19" t="s">
        <v>52</v>
      </c>
      <c r="D300" s="26">
        <v>1</v>
      </c>
      <c r="E300" s="26">
        <v>1</v>
      </c>
      <c r="F300" s="26">
        <v>2</v>
      </c>
      <c r="G300" s="27">
        <v>2</v>
      </c>
      <c r="H300" s="27">
        <v>2</v>
      </c>
      <c r="I300" s="27">
        <v>1</v>
      </c>
      <c r="J300" s="27">
        <v>1</v>
      </c>
      <c r="K300" s="27">
        <v>2</v>
      </c>
      <c r="L300" s="27">
        <v>1</v>
      </c>
      <c r="M300" s="27">
        <v>2</v>
      </c>
      <c r="N300" s="27">
        <v>3</v>
      </c>
      <c r="O300" s="27">
        <v>1</v>
      </c>
      <c r="P300" s="27">
        <v>1</v>
      </c>
      <c r="Q300" s="27">
        <v>3</v>
      </c>
      <c r="R300" s="27">
        <v>1</v>
      </c>
      <c r="S300" s="27">
        <v>3</v>
      </c>
      <c r="T300" s="101">
        <f t="shared" si="13"/>
        <v>1.6875</v>
      </c>
    </row>
    <row r="301" spans="2:20" x14ac:dyDescent="0.2">
      <c r="B301" s="127"/>
      <c r="C301" s="19" t="s">
        <v>53</v>
      </c>
      <c r="D301" s="26">
        <v>1</v>
      </c>
      <c r="E301" s="26">
        <v>1</v>
      </c>
      <c r="F301" s="26">
        <v>1</v>
      </c>
      <c r="G301" s="27">
        <v>2</v>
      </c>
      <c r="H301" s="27">
        <v>2</v>
      </c>
      <c r="I301" s="27">
        <v>1</v>
      </c>
      <c r="J301" s="27">
        <v>2</v>
      </c>
      <c r="K301" s="27">
        <v>2</v>
      </c>
      <c r="L301" s="27">
        <v>2</v>
      </c>
      <c r="M301" s="27">
        <v>2</v>
      </c>
      <c r="N301" s="27">
        <v>2</v>
      </c>
      <c r="O301" s="27">
        <v>1</v>
      </c>
      <c r="P301" s="27">
        <v>1</v>
      </c>
      <c r="Q301" s="27">
        <v>2</v>
      </c>
      <c r="R301" s="27">
        <v>1</v>
      </c>
      <c r="S301" s="27">
        <v>3</v>
      </c>
      <c r="T301" s="101">
        <f t="shared" si="13"/>
        <v>1.625</v>
      </c>
    </row>
    <row r="302" spans="2:20" x14ac:dyDescent="0.2">
      <c r="B302" s="127"/>
      <c r="C302" s="21" t="s">
        <v>11</v>
      </c>
      <c r="D302" s="26">
        <v>2</v>
      </c>
      <c r="E302" s="26">
        <v>1</v>
      </c>
      <c r="F302" s="26">
        <v>1</v>
      </c>
      <c r="G302" s="27">
        <v>2</v>
      </c>
      <c r="H302" s="27">
        <v>1</v>
      </c>
      <c r="I302" s="27">
        <v>1</v>
      </c>
      <c r="J302" s="27">
        <v>2</v>
      </c>
      <c r="K302" s="27">
        <v>2</v>
      </c>
      <c r="L302" s="27">
        <v>1</v>
      </c>
      <c r="M302" s="27">
        <v>3</v>
      </c>
      <c r="N302" s="27">
        <v>3</v>
      </c>
      <c r="O302" s="27">
        <v>1</v>
      </c>
      <c r="P302" s="27">
        <v>1</v>
      </c>
      <c r="Q302" s="27">
        <v>2</v>
      </c>
      <c r="R302" s="27">
        <v>1</v>
      </c>
      <c r="S302" s="27">
        <v>3</v>
      </c>
      <c r="T302" s="101">
        <f t="shared" si="13"/>
        <v>1.6875</v>
      </c>
    </row>
    <row r="303" spans="2:20" x14ac:dyDescent="0.2">
      <c r="B303" s="127" t="s">
        <v>12</v>
      </c>
      <c r="C303" s="19" t="s">
        <v>54</v>
      </c>
      <c r="D303" s="26">
        <v>1</v>
      </c>
      <c r="E303" s="26">
        <v>1</v>
      </c>
      <c r="F303" s="26">
        <v>1</v>
      </c>
      <c r="G303" s="27">
        <v>1</v>
      </c>
      <c r="H303" s="27">
        <v>2</v>
      </c>
      <c r="I303" s="27">
        <v>2</v>
      </c>
      <c r="J303" s="27">
        <v>1</v>
      </c>
      <c r="K303" s="27">
        <v>2</v>
      </c>
      <c r="L303" s="27">
        <v>1</v>
      </c>
      <c r="M303" s="27">
        <v>3</v>
      </c>
      <c r="N303" s="27">
        <v>3</v>
      </c>
      <c r="O303" s="27">
        <v>1</v>
      </c>
      <c r="P303" s="27">
        <v>2</v>
      </c>
      <c r="Q303" s="27">
        <v>2</v>
      </c>
      <c r="R303" s="27">
        <v>1</v>
      </c>
      <c r="S303" s="27">
        <v>3</v>
      </c>
      <c r="T303" s="101">
        <f t="shared" si="13"/>
        <v>1.6875</v>
      </c>
    </row>
    <row r="304" spans="2:20" x14ac:dyDescent="0.2">
      <c r="B304" s="127"/>
      <c r="C304" s="19" t="s">
        <v>55</v>
      </c>
      <c r="D304" s="26">
        <v>2</v>
      </c>
      <c r="E304" s="26">
        <v>1</v>
      </c>
      <c r="F304" s="26">
        <v>1</v>
      </c>
      <c r="G304" s="27">
        <v>2</v>
      </c>
      <c r="H304" s="27">
        <v>2</v>
      </c>
      <c r="I304" s="27">
        <v>2</v>
      </c>
      <c r="J304" s="27">
        <v>1</v>
      </c>
      <c r="K304" s="27">
        <v>3</v>
      </c>
      <c r="L304" s="27">
        <v>2</v>
      </c>
      <c r="M304" s="27">
        <v>3</v>
      </c>
      <c r="N304" s="27">
        <v>3</v>
      </c>
      <c r="O304" s="27">
        <v>2</v>
      </c>
      <c r="P304" s="27">
        <v>2</v>
      </c>
      <c r="Q304" s="27">
        <v>1</v>
      </c>
      <c r="R304" s="27">
        <v>2</v>
      </c>
      <c r="S304" s="27">
        <v>2</v>
      </c>
      <c r="T304" s="101">
        <f t="shared" si="13"/>
        <v>1.9375</v>
      </c>
    </row>
    <row r="305" spans="2:20" ht="22.5" x14ac:dyDescent="0.2">
      <c r="B305" s="127"/>
      <c r="C305" s="21" t="s">
        <v>13</v>
      </c>
      <c r="D305" s="26">
        <v>2</v>
      </c>
      <c r="E305" s="26">
        <v>1</v>
      </c>
      <c r="F305" s="26">
        <v>3</v>
      </c>
      <c r="G305" s="27">
        <v>2</v>
      </c>
      <c r="H305" s="27">
        <v>2</v>
      </c>
      <c r="I305" s="27">
        <v>1</v>
      </c>
      <c r="J305" s="27">
        <v>1</v>
      </c>
      <c r="K305" s="27">
        <v>3</v>
      </c>
      <c r="L305" s="27">
        <v>1</v>
      </c>
      <c r="M305" s="27">
        <v>2</v>
      </c>
      <c r="N305" s="27">
        <v>3</v>
      </c>
      <c r="O305" s="27">
        <v>2</v>
      </c>
      <c r="P305" s="27">
        <v>2</v>
      </c>
      <c r="Q305" s="27">
        <v>1</v>
      </c>
      <c r="R305" s="27">
        <v>1</v>
      </c>
      <c r="S305" s="27">
        <v>2</v>
      </c>
      <c r="T305" s="101">
        <f t="shared" si="13"/>
        <v>1.8125</v>
      </c>
    </row>
    <row r="306" spans="2:20" x14ac:dyDescent="0.2">
      <c r="B306" s="127" t="s">
        <v>14</v>
      </c>
      <c r="C306" s="19" t="s">
        <v>56</v>
      </c>
      <c r="D306" s="26">
        <v>2</v>
      </c>
      <c r="E306" s="26">
        <v>1</v>
      </c>
      <c r="F306" s="26">
        <v>2</v>
      </c>
      <c r="G306" s="27">
        <v>2</v>
      </c>
      <c r="H306" s="27">
        <v>2</v>
      </c>
      <c r="I306" s="27">
        <v>2</v>
      </c>
      <c r="J306" s="27">
        <v>2</v>
      </c>
      <c r="K306" s="27">
        <v>3</v>
      </c>
      <c r="L306" s="27">
        <v>2</v>
      </c>
      <c r="M306" s="27">
        <v>3</v>
      </c>
      <c r="N306" s="27">
        <v>3</v>
      </c>
      <c r="O306" s="27">
        <v>2</v>
      </c>
      <c r="P306" s="27">
        <v>2</v>
      </c>
      <c r="Q306" s="27">
        <v>2</v>
      </c>
      <c r="R306" s="27">
        <v>2</v>
      </c>
      <c r="S306" s="27">
        <v>3</v>
      </c>
      <c r="T306" s="101">
        <f t="shared" si="13"/>
        <v>2.1875</v>
      </c>
    </row>
    <row r="307" spans="2:20" x14ac:dyDescent="0.2">
      <c r="B307" s="127"/>
      <c r="C307" s="21" t="s">
        <v>15</v>
      </c>
      <c r="D307" s="26">
        <v>1</v>
      </c>
      <c r="E307" s="26">
        <v>1</v>
      </c>
      <c r="F307" s="26">
        <v>1</v>
      </c>
      <c r="G307" s="27">
        <v>2</v>
      </c>
      <c r="H307" s="27">
        <v>2</v>
      </c>
      <c r="I307" s="27">
        <v>1</v>
      </c>
      <c r="J307" s="27">
        <v>1</v>
      </c>
      <c r="K307" s="27">
        <v>1</v>
      </c>
      <c r="L307" s="27">
        <v>1</v>
      </c>
      <c r="M307" s="27">
        <v>1</v>
      </c>
      <c r="N307" s="27">
        <v>2</v>
      </c>
      <c r="O307" s="27">
        <v>1</v>
      </c>
      <c r="P307" s="27">
        <v>1</v>
      </c>
      <c r="Q307" s="27">
        <v>1</v>
      </c>
      <c r="R307" s="27">
        <v>1</v>
      </c>
      <c r="S307" s="27">
        <v>2</v>
      </c>
      <c r="T307" s="101">
        <f t="shared" si="13"/>
        <v>1.25</v>
      </c>
    </row>
    <row r="308" spans="2:20" x14ac:dyDescent="0.2">
      <c r="B308" s="126" t="s">
        <v>16</v>
      </c>
      <c r="C308" s="19" t="s">
        <v>57</v>
      </c>
      <c r="D308" s="26">
        <v>1</v>
      </c>
      <c r="E308" s="26">
        <v>1</v>
      </c>
      <c r="F308" s="26">
        <v>2</v>
      </c>
      <c r="G308" s="27">
        <v>2</v>
      </c>
      <c r="H308" s="27">
        <v>2</v>
      </c>
      <c r="I308" s="27">
        <v>1</v>
      </c>
      <c r="J308" s="27">
        <v>1</v>
      </c>
      <c r="K308" s="27">
        <v>1</v>
      </c>
      <c r="L308" s="27">
        <v>1</v>
      </c>
      <c r="M308" s="27">
        <v>1</v>
      </c>
      <c r="N308" s="27">
        <v>1</v>
      </c>
      <c r="O308" s="27">
        <v>1</v>
      </c>
      <c r="P308" s="27">
        <v>1</v>
      </c>
      <c r="Q308" s="27">
        <v>1</v>
      </c>
      <c r="R308" s="27">
        <v>1</v>
      </c>
      <c r="S308" s="27">
        <v>1</v>
      </c>
      <c r="T308" s="101">
        <f t="shared" si="13"/>
        <v>1.1875</v>
      </c>
    </row>
    <row r="309" spans="2:20" ht="22.5" x14ac:dyDescent="0.2">
      <c r="B309" s="126"/>
      <c r="C309" s="21" t="s">
        <v>17</v>
      </c>
      <c r="D309" s="26">
        <v>1</v>
      </c>
      <c r="E309" s="26">
        <v>1</v>
      </c>
      <c r="F309" s="26">
        <v>3</v>
      </c>
      <c r="G309" s="27">
        <v>3</v>
      </c>
      <c r="H309" s="27">
        <v>3</v>
      </c>
      <c r="I309" s="27">
        <v>2</v>
      </c>
      <c r="J309" s="27">
        <v>2</v>
      </c>
      <c r="K309" s="27">
        <v>2</v>
      </c>
      <c r="L309" s="27">
        <v>3</v>
      </c>
      <c r="M309" s="27">
        <v>3</v>
      </c>
      <c r="N309" s="27">
        <v>3</v>
      </c>
      <c r="O309" s="27">
        <v>3</v>
      </c>
      <c r="P309" s="27">
        <v>3</v>
      </c>
      <c r="Q309" s="27">
        <v>2</v>
      </c>
      <c r="R309" s="27">
        <v>2</v>
      </c>
      <c r="S309" s="27">
        <v>3</v>
      </c>
      <c r="T309" s="101">
        <f t="shared" si="13"/>
        <v>2.4375</v>
      </c>
    </row>
    <row r="310" spans="2:20" x14ac:dyDescent="0.2">
      <c r="B310" s="126" t="s">
        <v>18</v>
      </c>
      <c r="C310" s="19" t="s">
        <v>58</v>
      </c>
      <c r="D310" s="95"/>
      <c r="E310" s="95"/>
      <c r="F310" s="95">
        <v>2</v>
      </c>
      <c r="G310" s="96">
        <v>2</v>
      </c>
      <c r="H310" s="96">
        <v>2</v>
      </c>
      <c r="I310" s="96"/>
      <c r="J310" s="96"/>
      <c r="K310" s="96"/>
      <c r="L310" s="96"/>
      <c r="M310" s="96"/>
      <c r="N310" s="96">
        <v>2</v>
      </c>
      <c r="O310" s="96">
        <v>2</v>
      </c>
      <c r="P310" s="96"/>
      <c r="Q310" s="96"/>
      <c r="R310" s="96"/>
      <c r="S310" s="96">
        <v>2</v>
      </c>
      <c r="T310" s="101">
        <f t="shared" si="13"/>
        <v>2</v>
      </c>
    </row>
    <row r="311" spans="2:20" x14ac:dyDescent="0.2">
      <c r="B311" s="126"/>
      <c r="C311" s="22" t="s">
        <v>19</v>
      </c>
      <c r="D311" s="95">
        <v>1</v>
      </c>
      <c r="E311" s="95">
        <v>1</v>
      </c>
      <c r="F311" s="95"/>
      <c r="G311" s="96"/>
      <c r="H311" s="96"/>
      <c r="I311" s="96">
        <v>1</v>
      </c>
      <c r="J311" s="96">
        <v>1</v>
      </c>
      <c r="K311" s="96">
        <v>1</v>
      </c>
      <c r="L311" s="96">
        <v>1</v>
      </c>
      <c r="M311" s="96">
        <v>1</v>
      </c>
      <c r="N311" s="96"/>
      <c r="O311" s="96"/>
      <c r="P311" s="96">
        <v>1</v>
      </c>
      <c r="Q311" s="96">
        <v>1</v>
      </c>
      <c r="R311" s="96">
        <v>1</v>
      </c>
      <c r="S311" s="96"/>
      <c r="T311" s="101">
        <f t="shared" si="13"/>
        <v>1</v>
      </c>
    </row>
    <row r="312" spans="2:20" x14ac:dyDescent="0.2">
      <c r="B312" s="126" t="s">
        <v>20</v>
      </c>
      <c r="C312" s="19" t="s">
        <v>59</v>
      </c>
      <c r="D312" s="26">
        <v>1</v>
      </c>
      <c r="E312" s="26">
        <v>1</v>
      </c>
      <c r="F312" s="26">
        <v>2</v>
      </c>
      <c r="G312" s="27">
        <v>2</v>
      </c>
      <c r="H312" s="27">
        <v>2</v>
      </c>
      <c r="I312" s="27">
        <v>1</v>
      </c>
      <c r="J312" s="27">
        <v>2</v>
      </c>
      <c r="K312" s="27">
        <v>2</v>
      </c>
      <c r="L312" s="27">
        <v>2</v>
      </c>
      <c r="M312" s="27">
        <v>1</v>
      </c>
      <c r="N312" s="27">
        <v>3</v>
      </c>
      <c r="O312" s="27">
        <v>1</v>
      </c>
      <c r="P312" s="27">
        <v>2</v>
      </c>
      <c r="Q312" s="27">
        <v>2</v>
      </c>
      <c r="R312" s="27">
        <v>1</v>
      </c>
      <c r="S312" s="27">
        <v>2</v>
      </c>
      <c r="T312" s="101">
        <f t="shared" si="13"/>
        <v>1.6875</v>
      </c>
    </row>
    <row r="313" spans="2:20" x14ac:dyDescent="0.2">
      <c r="B313" s="126"/>
      <c r="C313" s="21" t="s">
        <v>21</v>
      </c>
      <c r="D313" s="26">
        <v>1</v>
      </c>
      <c r="E313" s="26">
        <v>1</v>
      </c>
      <c r="F313" s="26">
        <v>3</v>
      </c>
      <c r="G313" s="26">
        <v>3</v>
      </c>
      <c r="H313" s="26">
        <v>3</v>
      </c>
      <c r="I313" s="26">
        <v>3</v>
      </c>
      <c r="J313" s="26">
        <v>3</v>
      </c>
      <c r="K313" s="26">
        <v>3</v>
      </c>
      <c r="L313" s="26">
        <v>3</v>
      </c>
      <c r="M313" s="26">
        <v>3</v>
      </c>
      <c r="N313" s="26">
        <v>3</v>
      </c>
      <c r="O313" s="26">
        <v>3</v>
      </c>
      <c r="P313" s="26">
        <v>3</v>
      </c>
      <c r="Q313" s="26">
        <v>3</v>
      </c>
      <c r="R313" s="26">
        <v>3</v>
      </c>
      <c r="S313" s="26">
        <v>3</v>
      </c>
      <c r="T313" s="101">
        <f t="shared" si="13"/>
        <v>2.75</v>
      </c>
    </row>
    <row r="314" spans="2:20" x14ac:dyDescent="0.2">
      <c r="D314" s="25">
        <f>SUM(D288:D313)</f>
        <v>41</v>
      </c>
      <c r="E314" s="25">
        <f t="shared" ref="E314:S314" si="15">SUM(E288:E313)</f>
        <v>25</v>
      </c>
      <c r="F314" s="25">
        <f t="shared" si="15"/>
        <v>57</v>
      </c>
      <c r="G314" s="25">
        <f t="shared" si="15"/>
        <v>55</v>
      </c>
      <c r="H314" s="25">
        <f t="shared" si="15"/>
        <v>58</v>
      </c>
      <c r="I314" s="25">
        <f t="shared" si="15"/>
        <v>35</v>
      </c>
      <c r="J314" s="25">
        <f t="shared" si="15"/>
        <v>44</v>
      </c>
      <c r="K314" s="25">
        <f t="shared" si="15"/>
        <v>55</v>
      </c>
      <c r="L314" s="25">
        <f t="shared" si="15"/>
        <v>48</v>
      </c>
      <c r="M314" s="25">
        <f t="shared" si="15"/>
        <v>61</v>
      </c>
      <c r="N314" s="25">
        <f t="shared" si="15"/>
        <v>68</v>
      </c>
      <c r="O314" s="25">
        <f t="shared" si="15"/>
        <v>52</v>
      </c>
      <c r="P314" s="25">
        <f t="shared" si="15"/>
        <v>46</v>
      </c>
      <c r="Q314" s="25">
        <f t="shared" si="15"/>
        <v>54</v>
      </c>
      <c r="R314" s="25">
        <f t="shared" si="15"/>
        <v>36</v>
      </c>
      <c r="S314" s="25">
        <f t="shared" si="15"/>
        <v>64</v>
      </c>
      <c r="T314" s="101">
        <f t="shared" si="13"/>
        <v>49.9375</v>
      </c>
    </row>
    <row r="315" spans="2:20" x14ac:dyDescent="0.2">
      <c r="T315" s="101"/>
    </row>
    <row r="316" spans="2:20" x14ac:dyDescent="0.2">
      <c r="T316" s="101"/>
    </row>
    <row r="317" spans="2:20" x14ac:dyDescent="0.2">
      <c r="T317" s="101"/>
    </row>
    <row r="318" spans="2:20" x14ac:dyDescent="0.2">
      <c r="B318" s="23" t="s">
        <v>80</v>
      </c>
      <c r="T318" s="101"/>
    </row>
    <row r="319" spans="2:20" x14ac:dyDescent="0.2">
      <c r="B319" s="132" t="s">
        <v>0</v>
      </c>
      <c r="C319" s="133"/>
      <c r="D319" s="133"/>
      <c r="E319" s="133"/>
      <c r="F319" s="133"/>
      <c r="G319" s="133"/>
      <c r="H319" s="134"/>
      <c r="T319" s="101"/>
    </row>
    <row r="320" spans="2:20" x14ac:dyDescent="0.2">
      <c r="B320" s="135" t="s">
        <v>1</v>
      </c>
      <c r="C320" s="136" t="s">
        <v>2</v>
      </c>
      <c r="D320" s="137" t="s">
        <v>38</v>
      </c>
      <c r="E320" s="137" t="s">
        <v>39</v>
      </c>
      <c r="F320" s="137" t="s">
        <v>40</v>
      </c>
      <c r="G320" s="137" t="s">
        <v>41</v>
      </c>
      <c r="H320" s="137" t="s">
        <v>42</v>
      </c>
      <c r="I320" s="128" t="s">
        <v>61</v>
      </c>
      <c r="J320" s="128" t="s">
        <v>62</v>
      </c>
      <c r="K320" s="128" t="s">
        <v>63</v>
      </c>
      <c r="L320" s="128" t="s">
        <v>64</v>
      </c>
      <c r="M320" s="128" t="s">
        <v>65</v>
      </c>
      <c r="N320" s="128" t="s">
        <v>66</v>
      </c>
      <c r="O320" s="128" t="s">
        <v>67</v>
      </c>
      <c r="P320" s="128" t="s">
        <v>68</v>
      </c>
      <c r="Q320" s="128" t="s">
        <v>69</v>
      </c>
      <c r="R320" s="128" t="s">
        <v>70</v>
      </c>
      <c r="S320" s="130" t="s">
        <v>71</v>
      </c>
      <c r="T320" s="101"/>
    </row>
    <row r="321" spans="2:20" x14ac:dyDescent="0.2">
      <c r="B321" s="135"/>
      <c r="C321" s="136"/>
      <c r="D321" s="137"/>
      <c r="E321" s="137"/>
      <c r="F321" s="137"/>
      <c r="G321" s="137"/>
      <c r="H321" s="137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31"/>
      <c r="T321" s="101"/>
    </row>
    <row r="322" spans="2:20" x14ac:dyDescent="0.2">
      <c r="B322" s="127" t="s">
        <v>4</v>
      </c>
      <c r="C322" s="20" t="s">
        <v>37</v>
      </c>
      <c r="D322" s="26"/>
      <c r="E322" s="26"/>
      <c r="F322" s="26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101"/>
    </row>
    <row r="323" spans="2:20" x14ac:dyDescent="0.2">
      <c r="B323" s="127"/>
      <c r="C323" s="19" t="s">
        <v>43</v>
      </c>
      <c r="D323" s="26">
        <v>3</v>
      </c>
      <c r="E323" s="26">
        <v>1</v>
      </c>
      <c r="F323" s="26">
        <v>2</v>
      </c>
      <c r="G323" s="27">
        <v>1</v>
      </c>
      <c r="H323" s="27">
        <v>3</v>
      </c>
      <c r="I323" s="27">
        <v>1</v>
      </c>
      <c r="J323" s="27">
        <v>1</v>
      </c>
      <c r="K323" s="27">
        <v>1</v>
      </c>
      <c r="L323" s="27">
        <v>1</v>
      </c>
      <c r="M323" s="27">
        <v>1</v>
      </c>
      <c r="N323" s="27">
        <v>1</v>
      </c>
      <c r="O323" s="27">
        <v>2</v>
      </c>
      <c r="P323" s="27">
        <v>1</v>
      </c>
      <c r="Q323" s="27">
        <v>0</v>
      </c>
      <c r="R323" s="27">
        <v>1</v>
      </c>
      <c r="S323" s="27">
        <v>3</v>
      </c>
      <c r="T323" s="101">
        <f t="shared" si="13"/>
        <v>1.4375</v>
      </c>
    </row>
    <row r="324" spans="2:20" x14ac:dyDescent="0.2">
      <c r="B324" s="127"/>
      <c r="C324" s="19" t="s">
        <v>44</v>
      </c>
      <c r="D324" s="26">
        <v>3</v>
      </c>
      <c r="E324" s="26">
        <v>1</v>
      </c>
      <c r="F324" s="26">
        <v>3</v>
      </c>
      <c r="G324" s="27">
        <v>3</v>
      </c>
      <c r="H324" s="27">
        <v>2</v>
      </c>
      <c r="I324" s="27">
        <v>2</v>
      </c>
      <c r="J324" s="27">
        <v>1</v>
      </c>
      <c r="K324" s="27">
        <v>3</v>
      </c>
      <c r="L324" s="27">
        <v>2</v>
      </c>
      <c r="M324" s="27">
        <v>3</v>
      </c>
      <c r="N324" s="27">
        <v>2</v>
      </c>
      <c r="O324" s="27">
        <v>3</v>
      </c>
      <c r="P324" s="27">
        <v>0</v>
      </c>
      <c r="Q324" s="27">
        <v>3</v>
      </c>
      <c r="R324" s="27">
        <v>2</v>
      </c>
      <c r="S324" s="27">
        <v>2</v>
      </c>
      <c r="T324" s="101">
        <f t="shared" si="13"/>
        <v>2.1875</v>
      </c>
    </row>
    <row r="325" spans="2:20" x14ac:dyDescent="0.2">
      <c r="B325" s="127"/>
      <c r="C325" s="19" t="s">
        <v>45</v>
      </c>
      <c r="D325" s="26">
        <v>3</v>
      </c>
      <c r="E325" s="26">
        <v>1</v>
      </c>
      <c r="F325" s="26">
        <v>3</v>
      </c>
      <c r="G325" s="27">
        <v>1</v>
      </c>
      <c r="H325" s="27">
        <v>3</v>
      </c>
      <c r="I325" s="27">
        <v>2</v>
      </c>
      <c r="J325" s="27">
        <v>2</v>
      </c>
      <c r="K325" s="27">
        <v>3</v>
      </c>
      <c r="L325" s="27">
        <v>3</v>
      </c>
      <c r="M325" s="27">
        <v>3</v>
      </c>
      <c r="N325" s="27">
        <v>3</v>
      </c>
      <c r="O325" s="27">
        <v>3</v>
      </c>
      <c r="P325" s="27">
        <v>0</v>
      </c>
      <c r="Q325" s="27">
        <v>3</v>
      </c>
      <c r="R325" s="27">
        <v>3</v>
      </c>
      <c r="S325" s="27">
        <v>3</v>
      </c>
      <c r="T325" s="101">
        <f t="shared" si="13"/>
        <v>2.4375</v>
      </c>
    </row>
    <row r="326" spans="2:20" x14ac:dyDescent="0.2">
      <c r="B326" s="127"/>
      <c r="C326" s="21" t="s">
        <v>5</v>
      </c>
      <c r="D326" s="26">
        <v>2</v>
      </c>
      <c r="E326" s="26">
        <v>1</v>
      </c>
      <c r="F326" s="26">
        <v>2</v>
      </c>
      <c r="G326" s="27">
        <v>1</v>
      </c>
      <c r="H326" s="27">
        <v>2</v>
      </c>
      <c r="I326" s="27">
        <v>1</v>
      </c>
      <c r="J326" s="27">
        <v>1</v>
      </c>
      <c r="K326" s="27">
        <v>1</v>
      </c>
      <c r="L326" s="27">
        <v>2</v>
      </c>
      <c r="M326" s="27">
        <v>2</v>
      </c>
      <c r="N326" s="27">
        <v>2</v>
      </c>
      <c r="O326" s="27">
        <v>2</v>
      </c>
      <c r="P326" s="27">
        <v>1</v>
      </c>
      <c r="Q326" s="27">
        <v>1</v>
      </c>
      <c r="R326" s="27">
        <v>1</v>
      </c>
      <c r="S326" s="27">
        <v>3</v>
      </c>
      <c r="T326" s="101">
        <f t="shared" si="13"/>
        <v>1.5625</v>
      </c>
    </row>
    <row r="327" spans="2:20" x14ac:dyDescent="0.2">
      <c r="B327" s="127" t="s">
        <v>6</v>
      </c>
      <c r="C327" s="19" t="s">
        <v>46</v>
      </c>
      <c r="D327" s="26">
        <v>2</v>
      </c>
      <c r="E327" s="26">
        <v>1</v>
      </c>
      <c r="F327" s="26">
        <v>3</v>
      </c>
      <c r="G327" s="27">
        <v>2</v>
      </c>
      <c r="H327" s="27">
        <v>3</v>
      </c>
      <c r="I327" s="27">
        <v>2</v>
      </c>
      <c r="J327" s="27">
        <v>2</v>
      </c>
      <c r="K327" s="27">
        <v>3</v>
      </c>
      <c r="L327" s="27">
        <v>3</v>
      </c>
      <c r="M327" s="27">
        <v>2</v>
      </c>
      <c r="N327" s="27">
        <v>3</v>
      </c>
      <c r="O327" s="27">
        <v>3</v>
      </c>
      <c r="P327" s="27">
        <v>2</v>
      </c>
      <c r="Q327" s="27">
        <v>3</v>
      </c>
      <c r="R327" s="27">
        <v>2</v>
      </c>
      <c r="S327" s="27">
        <v>3</v>
      </c>
      <c r="T327" s="101">
        <f t="shared" ref="T327:T349" si="16">AVERAGE(D327:S327)</f>
        <v>2.4375</v>
      </c>
    </row>
    <row r="328" spans="2:20" x14ac:dyDescent="0.2">
      <c r="B328" s="127"/>
      <c r="C328" s="19" t="s">
        <v>47</v>
      </c>
      <c r="D328" s="26">
        <v>2</v>
      </c>
      <c r="E328" s="26">
        <v>1</v>
      </c>
      <c r="F328" s="26">
        <v>3</v>
      </c>
      <c r="G328" s="27">
        <v>1</v>
      </c>
      <c r="H328" s="27">
        <v>3</v>
      </c>
      <c r="I328" s="27">
        <v>2</v>
      </c>
      <c r="J328" s="27">
        <v>2</v>
      </c>
      <c r="K328" s="27">
        <v>3</v>
      </c>
      <c r="L328" s="27">
        <v>3</v>
      </c>
      <c r="M328" s="27">
        <v>3</v>
      </c>
      <c r="N328" s="27">
        <v>3</v>
      </c>
      <c r="O328" s="27">
        <v>3</v>
      </c>
      <c r="P328" s="27">
        <v>2</v>
      </c>
      <c r="Q328" s="27">
        <v>3</v>
      </c>
      <c r="R328" s="27">
        <v>2</v>
      </c>
      <c r="S328" s="27">
        <v>3</v>
      </c>
      <c r="T328" s="101">
        <f t="shared" si="16"/>
        <v>2.4375</v>
      </c>
    </row>
    <row r="329" spans="2:20" ht="22.5" x14ac:dyDescent="0.2">
      <c r="B329" s="127"/>
      <c r="C329" s="19" t="s">
        <v>48</v>
      </c>
      <c r="D329" s="26">
        <v>2</v>
      </c>
      <c r="E329" s="26">
        <v>1</v>
      </c>
      <c r="F329" s="26">
        <v>3</v>
      </c>
      <c r="G329" s="27">
        <v>2</v>
      </c>
      <c r="H329" s="27">
        <v>3</v>
      </c>
      <c r="I329" s="27">
        <v>2</v>
      </c>
      <c r="J329" s="27">
        <v>2</v>
      </c>
      <c r="K329" s="27">
        <v>2</v>
      </c>
      <c r="L329" s="27">
        <v>3</v>
      </c>
      <c r="M329" s="27">
        <v>3</v>
      </c>
      <c r="N329" s="27">
        <v>3</v>
      </c>
      <c r="O329" s="27">
        <v>3</v>
      </c>
      <c r="P329" s="27">
        <v>2</v>
      </c>
      <c r="Q329" s="27">
        <v>2</v>
      </c>
      <c r="R329" s="27">
        <v>2</v>
      </c>
      <c r="S329" s="27">
        <v>3</v>
      </c>
      <c r="T329" s="101">
        <f t="shared" si="16"/>
        <v>2.375</v>
      </c>
    </row>
    <row r="330" spans="2:20" ht="22.5" x14ac:dyDescent="0.2">
      <c r="B330" s="127"/>
      <c r="C330" s="21" t="s">
        <v>7</v>
      </c>
      <c r="D330" s="26">
        <v>2</v>
      </c>
      <c r="E330" s="26">
        <v>1</v>
      </c>
      <c r="F330" s="26">
        <v>3</v>
      </c>
      <c r="G330" s="27">
        <v>2</v>
      </c>
      <c r="H330" s="27">
        <v>3</v>
      </c>
      <c r="I330" s="27">
        <v>2</v>
      </c>
      <c r="J330" s="27">
        <v>2</v>
      </c>
      <c r="K330" s="27">
        <v>2</v>
      </c>
      <c r="L330" s="27">
        <v>3</v>
      </c>
      <c r="M330" s="27">
        <v>3</v>
      </c>
      <c r="N330" s="27">
        <v>3</v>
      </c>
      <c r="O330" s="27">
        <v>3</v>
      </c>
      <c r="P330" s="27">
        <v>2</v>
      </c>
      <c r="Q330" s="27">
        <v>3</v>
      </c>
      <c r="R330" s="27">
        <v>2</v>
      </c>
      <c r="S330" s="27">
        <v>3</v>
      </c>
      <c r="T330" s="101">
        <f t="shared" si="16"/>
        <v>2.4375</v>
      </c>
    </row>
    <row r="331" spans="2:20" x14ac:dyDescent="0.2">
      <c r="B331" s="127" t="s">
        <v>8</v>
      </c>
      <c r="C331" s="19" t="s">
        <v>49</v>
      </c>
      <c r="D331" s="26">
        <v>2</v>
      </c>
      <c r="E331" s="26">
        <v>1</v>
      </c>
      <c r="F331" s="26">
        <v>3</v>
      </c>
      <c r="G331" s="27">
        <v>2</v>
      </c>
      <c r="H331" s="27">
        <v>3</v>
      </c>
      <c r="I331" s="27">
        <v>2</v>
      </c>
      <c r="J331" s="27">
        <v>2</v>
      </c>
      <c r="K331" s="27">
        <v>2</v>
      </c>
      <c r="L331" s="27">
        <v>3</v>
      </c>
      <c r="M331" s="27">
        <v>2</v>
      </c>
      <c r="N331" s="27">
        <v>3</v>
      </c>
      <c r="O331" s="27">
        <v>2</v>
      </c>
      <c r="P331" s="27">
        <v>2</v>
      </c>
      <c r="Q331" s="27">
        <v>2</v>
      </c>
      <c r="R331" s="27">
        <v>2</v>
      </c>
      <c r="S331" s="27">
        <v>3</v>
      </c>
      <c r="T331" s="101">
        <f t="shared" si="16"/>
        <v>2.25</v>
      </c>
    </row>
    <row r="332" spans="2:20" ht="22.5" x14ac:dyDescent="0.2">
      <c r="B332" s="127"/>
      <c r="C332" s="19" t="s">
        <v>50</v>
      </c>
      <c r="D332" s="26">
        <v>2</v>
      </c>
      <c r="E332" s="26">
        <v>1</v>
      </c>
      <c r="F332" s="26">
        <v>2</v>
      </c>
      <c r="G332" s="27">
        <v>1</v>
      </c>
      <c r="H332" s="27">
        <v>2</v>
      </c>
      <c r="I332" s="27">
        <v>2</v>
      </c>
      <c r="J332" s="27">
        <v>2</v>
      </c>
      <c r="K332" s="27">
        <v>2</v>
      </c>
      <c r="L332" s="27">
        <v>3</v>
      </c>
      <c r="M332" s="27">
        <v>3</v>
      </c>
      <c r="N332" s="27">
        <v>3</v>
      </c>
      <c r="O332" s="27">
        <v>3</v>
      </c>
      <c r="P332" s="27">
        <v>2</v>
      </c>
      <c r="Q332" s="27">
        <v>3</v>
      </c>
      <c r="R332" s="27">
        <v>3</v>
      </c>
      <c r="S332" s="27">
        <v>3</v>
      </c>
      <c r="T332" s="101">
        <f t="shared" si="16"/>
        <v>2.3125</v>
      </c>
    </row>
    <row r="333" spans="2:20" x14ac:dyDescent="0.2">
      <c r="B333" s="127"/>
      <c r="C333" s="21" t="s">
        <v>9</v>
      </c>
      <c r="D333" s="26">
        <v>2</v>
      </c>
      <c r="E333" s="26">
        <v>1</v>
      </c>
      <c r="F333" s="26">
        <v>2</v>
      </c>
      <c r="G333" s="27">
        <v>1</v>
      </c>
      <c r="H333" s="27">
        <v>3</v>
      </c>
      <c r="I333" s="27">
        <v>2</v>
      </c>
      <c r="J333" s="27">
        <v>3</v>
      </c>
      <c r="K333" s="27">
        <v>3</v>
      </c>
      <c r="L333" s="27">
        <v>3</v>
      </c>
      <c r="M333" s="27">
        <v>3</v>
      </c>
      <c r="N333" s="27">
        <v>3</v>
      </c>
      <c r="O333" s="27">
        <v>3</v>
      </c>
      <c r="P333" s="27">
        <v>2</v>
      </c>
      <c r="Q333" s="27">
        <v>3</v>
      </c>
      <c r="R333" s="27">
        <v>2</v>
      </c>
      <c r="S333" s="27">
        <v>3</v>
      </c>
      <c r="T333" s="101">
        <f t="shared" si="16"/>
        <v>2.4375</v>
      </c>
    </row>
    <row r="334" spans="2:20" x14ac:dyDescent="0.2">
      <c r="B334" s="127" t="s">
        <v>10</v>
      </c>
      <c r="C334" s="19" t="s">
        <v>51</v>
      </c>
      <c r="D334" s="26">
        <v>2</v>
      </c>
      <c r="E334" s="26">
        <v>1</v>
      </c>
      <c r="F334" s="26">
        <v>1</v>
      </c>
      <c r="G334" s="27">
        <v>1</v>
      </c>
      <c r="H334" s="27">
        <v>3</v>
      </c>
      <c r="I334" s="27">
        <v>2</v>
      </c>
      <c r="J334" s="27">
        <v>2</v>
      </c>
      <c r="K334" s="27">
        <v>2</v>
      </c>
      <c r="L334" s="27">
        <v>2</v>
      </c>
      <c r="M334" s="27">
        <v>2</v>
      </c>
      <c r="N334" s="27">
        <v>3</v>
      </c>
      <c r="O334" s="27">
        <v>2</v>
      </c>
      <c r="P334" s="27">
        <v>1</v>
      </c>
      <c r="Q334" s="27">
        <v>1</v>
      </c>
      <c r="R334" s="27">
        <v>1</v>
      </c>
      <c r="S334" s="27">
        <v>3</v>
      </c>
      <c r="T334" s="101">
        <f t="shared" si="16"/>
        <v>1.8125</v>
      </c>
    </row>
    <row r="335" spans="2:20" ht="22.5" x14ac:dyDescent="0.2">
      <c r="B335" s="127"/>
      <c r="C335" s="19" t="s">
        <v>52</v>
      </c>
      <c r="D335" s="26">
        <v>1</v>
      </c>
      <c r="E335" s="26">
        <v>1</v>
      </c>
      <c r="F335" s="26">
        <v>1</v>
      </c>
      <c r="G335" s="27">
        <v>2</v>
      </c>
      <c r="H335" s="27">
        <v>2</v>
      </c>
      <c r="I335" s="27">
        <v>1</v>
      </c>
      <c r="J335" s="27">
        <v>1</v>
      </c>
      <c r="K335" s="27">
        <v>2</v>
      </c>
      <c r="L335" s="27">
        <v>2</v>
      </c>
      <c r="M335" s="27">
        <v>2</v>
      </c>
      <c r="N335" s="27">
        <v>2</v>
      </c>
      <c r="O335" s="27">
        <v>2</v>
      </c>
      <c r="P335" s="27">
        <v>1</v>
      </c>
      <c r="Q335" s="27">
        <v>1</v>
      </c>
      <c r="R335" s="27">
        <v>1</v>
      </c>
      <c r="S335" s="27">
        <v>2</v>
      </c>
      <c r="T335" s="101">
        <f t="shared" si="16"/>
        <v>1.5</v>
      </c>
    </row>
    <row r="336" spans="2:20" x14ac:dyDescent="0.2">
      <c r="B336" s="127"/>
      <c r="C336" s="19" t="s">
        <v>53</v>
      </c>
      <c r="D336" s="26">
        <v>1</v>
      </c>
      <c r="E336" s="26">
        <v>1</v>
      </c>
      <c r="F336" s="26">
        <v>2</v>
      </c>
      <c r="G336" s="27">
        <v>1</v>
      </c>
      <c r="H336" s="27">
        <v>2</v>
      </c>
      <c r="I336" s="27">
        <v>1</v>
      </c>
      <c r="J336" s="27">
        <v>2</v>
      </c>
      <c r="K336" s="27">
        <v>2</v>
      </c>
      <c r="L336" s="27">
        <v>3</v>
      </c>
      <c r="M336" s="27">
        <v>2</v>
      </c>
      <c r="N336" s="27">
        <v>3</v>
      </c>
      <c r="O336" s="27">
        <v>2</v>
      </c>
      <c r="P336" s="27">
        <v>1</v>
      </c>
      <c r="Q336" s="27">
        <v>1</v>
      </c>
      <c r="R336" s="27">
        <v>1</v>
      </c>
      <c r="S336" s="27">
        <v>2</v>
      </c>
      <c r="T336" s="101">
        <f t="shared" si="16"/>
        <v>1.6875</v>
      </c>
    </row>
    <row r="337" spans="2:20" x14ac:dyDescent="0.2">
      <c r="B337" s="127"/>
      <c r="C337" s="21" t="s">
        <v>11</v>
      </c>
      <c r="D337" s="26">
        <v>1</v>
      </c>
      <c r="E337" s="26">
        <v>1</v>
      </c>
      <c r="F337" s="26">
        <v>1</v>
      </c>
      <c r="G337" s="27">
        <v>2</v>
      </c>
      <c r="H337" s="27">
        <v>2</v>
      </c>
      <c r="I337" s="27">
        <v>1</v>
      </c>
      <c r="J337" s="27">
        <v>1</v>
      </c>
      <c r="K337" s="27">
        <v>1</v>
      </c>
      <c r="L337" s="27">
        <v>2</v>
      </c>
      <c r="M337" s="27">
        <v>2</v>
      </c>
      <c r="N337" s="27">
        <v>3</v>
      </c>
      <c r="O337" s="27">
        <v>2</v>
      </c>
      <c r="P337" s="27">
        <v>1</v>
      </c>
      <c r="Q337" s="27">
        <v>1</v>
      </c>
      <c r="R337" s="27">
        <v>1</v>
      </c>
      <c r="S337" s="27">
        <v>2</v>
      </c>
      <c r="T337" s="101">
        <f t="shared" si="16"/>
        <v>1.5</v>
      </c>
    </row>
    <row r="338" spans="2:20" x14ac:dyDescent="0.2">
      <c r="B338" s="127" t="s">
        <v>12</v>
      </c>
      <c r="C338" s="19" t="s">
        <v>54</v>
      </c>
      <c r="D338" s="26">
        <v>1</v>
      </c>
      <c r="E338" s="26">
        <v>1</v>
      </c>
      <c r="F338" s="26">
        <v>2</v>
      </c>
      <c r="G338" s="27">
        <v>2</v>
      </c>
      <c r="H338" s="27">
        <v>2</v>
      </c>
      <c r="I338" s="27">
        <v>1</v>
      </c>
      <c r="J338" s="27">
        <v>2</v>
      </c>
      <c r="K338" s="27">
        <v>1</v>
      </c>
      <c r="L338" s="27">
        <v>2</v>
      </c>
      <c r="M338" s="27">
        <v>2</v>
      </c>
      <c r="N338" s="27">
        <v>3</v>
      </c>
      <c r="O338" s="27">
        <v>2</v>
      </c>
      <c r="P338" s="27">
        <v>2</v>
      </c>
      <c r="Q338" s="27">
        <v>1</v>
      </c>
      <c r="R338" s="27">
        <v>1</v>
      </c>
      <c r="S338" s="27">
        <v>3</v>
      </c>
      <c r="T338" s="101">
        <f t="shared" si="16"/>
        <v>1.75</v>
      </c>
    </row>
    <row r="339" spans="2:20" x14ac:dyDescent="0.2">
      <c r="B339" s="127"/>
      <c r="C339" s="19" t="s">
        <v>55</v>
      </c>
      <c r="D339" s="26">
        <v>1</v>
      </c>
      <c r="E339" s="26">
        <v>1</v>
      </c>
      <c r="F339" s="26">
        <v>2</v>
      </c>
      <c r="G339" s="27">
        <v>1</v>
      </c>
      <c r="H339" s="27">
        <v>2</v>
      </c>
      <c r="I339" s="27">
        <v>1</v>
      </c>
      <c r="J339" s="27">
        <v>1</v>
      </c>
      <c r="K339" s="27">
        <v>2</v>
      </c>
      <c r="L339" s="27">
        <v>2</v>
      </c>
      <c r="M339" s="27">
        <v>2</v>
      </c>
      <c r="N339" s="27">
        <v>3</v>
      </c>
      <c r="O339" s="27">
        <v>2</v>
      </c>
      <c r="P339" s="27">
        <v>2</v>
      </c>
      <c r="Q339" s="27">
        <v>1</v>
      </c>
      <c r="R339" s="27">
        <v>1</v>
      </c>
      <c r="S339" s="27">
        <v>3</v>
      </c>
      <c r="T339" s="101">
        <f t="shared" si="16"/>
        <v>1.6875</v>
      </c>
    </row>
    <row r="340" spans="2:20" ht="22.5" x14ac:dyDescent="0.2">
      <c r="B340" s="127"/>
      <c r="C340" s="21" t="s">
        <v>13</v>
      </c>
      <c r="D340" s="26">
        <v>1</v>
      </c>
      <c r="E340" s="26">
        <v>1</v>
      </c>
      <c r="F340" s="26">
        <v>2</v>
      </c>
      <c r="G340" s="27">
        <v>1</v>
      </c>
      <c r="H340" s="27">
        <v>2</v>
      </c>
      <c r="I340" s="27">
        <v>1</v>
      </c>
      <c r="J340" s="27">
        <v>1</v>
      </c>
      <c r="K340" s="27">
        <v>1</v>
      </c>
      <c r="L340" s="27">
        <v>2</v>
      </c>
      <c r="M340" s="27">
        <v>2</v>
      </c>
      <c r="N340" s="27">
        <v>2</v>
      </c>
      <c r="O340" s="27">
        <v>2</v>
      </c>
      <c r="P340" s="27">
        <v>2</v>
      </c>
      <c r="Q340" s="27">
        <v>1</v>
      </c>
      <c r="R340" s="27">
        <v>1</v>
      </c>
      <c r="S340" s="27">
        <v>3</v>
      </c>
      <c r="T340" s="101">
        <f t="shared" si="16"/>
        <v>1.5625</v>
      </c>
    </row>
    <row r="341" spans="2:20" x14ac:dyDescent="0.2">
      <c r="B341" s="127" t="s">
        <v>14</v>
      </c>
      <c r="C341" s="19" t="s">
        <v>56</v>
      </c>
      <c r="D341" s="26">
        <v>1</v>
      </c>
      <c r="E341" s="26">
        <v>1</v>
      </c>
      <c r="F341" s="26">
        <v>2</v>
      </c>
      <c r="G341" s="27">
        <v>1</v>
      </c>
      <c r="H341" s="27">
        <v>2</v>
      </c>
      <c r="I341" s="27">
        <v>1</v>
      </c>
      <c r="J341" s="27">
        <v>2</v>
      </c>
      <c r="K341" s="27">
        <v>1</v>
      </c>
      <c r="L341" s="27">
        <v>2</v>
      </c>
      <c r="M341" s="27">
        <v>2</v>
      </c>
      <c r="N341" s="27">
        <v>3</v>
      </c>
      <c r="O341" s="27">
        <v>2</v>
      </c>
      <c r="P341" s="27">
        <v>2</v>
      </c>
      <c r="Q341" s="27">
        <v>1</v>
      </c>
      <c r="R341" s="27">
        <v>1</v>
      </c>
      <c r="S341" s="27">
        <v>3</v>
      </c>
      <c r="T341" s="101">
        <f t="shared" si="16"/>
        <v>1.6875</v>
      </c>
    </row>
    <row r="342" spans="2:20" x14ac:dyDescent="0.2">
      <c r="B342" s="127"/>
      <c r="C342" s="21" t="s">
        <v>15</v>
      </c>
      <c r="D342" s="26">
        <v>2</v>
      </c>
      <c r="E342" s="26">
        <v>1</v>
      </c>
      <c r="F342" s="26">
        <v>2</v>
      </c>
      <c r="G342" s="27">
        <v>1</v>
      </c>
      <c r="H342" s="27">
        <v>1</v>
      </c>
      <c r="I342" s="27">
        <v>2</v>
      </c>
      <c r="J342" s="27">
        <v>2</v>
      </c>
      <c r="K342" s="27">
        <v>1</v>
      </c>
      <c r="L342" s="27">
        <v>2</v>
      </c>
      <c r="M342" s="27">
        <v>2</v>
      </c>
      <c r="N342" s="27">
        <v>3</v>
      </c>
      <c r="O342" s="27">
        <v>2</v>
      </c>
      <c r="P342" s="27">
        <v>1</v>
      </c>
      <c r="Q342" s="27">
        <v>1</v>
      </c>
      <c r="R342" s="27">
        <v>1</v>
      </c>
      <c r="S342" s="27">
        <v>3</v>
      </c>
      <c r="T342" s="101">
        <f t="shared" si="16"/>
        <v>1.6875</v>
      </c>
    </row>
    <row r="343" spans="2:20" x14ac:dyDescent="0.2">
      <c r="B343" s="126" t="s">
        <v>16</v>
      </c>
      <c r="C343" s="19" t="s">
        <v>57</v>
      </c>
      <c r="D343" s="26">
        <v>1</v>
      </c>
      <c r="E343" s="26">
        <v>1</v>
      </c>
      <c r="F343" s="26">
        <v>2</v>
      </c>
      <c r="G343" s="27">
        <v>2</v>
      </c>
      <c r="H343" s="27">
        <v>2</v>
      </c>
      <c r="I343" s="27">
        <v>1</v>
      </c>
      <c r="J343" s="27">
        <v>1</v>
      </c>
      <c r="K343" s="27">
        <v>2</v>
      </c>
      <c r="L343" s="27">
        <v>2</v>
      </c>
      <c r="M343" s="27">
        <v>2</v>
      </c>
      <c r="N343" s="27">
        <v>2</v>
      </c>
      <c r="O343" s="27">
        <v>2</v>
      </c>
      <c r="P343" s="27">
        <v>1</v>
      </c>
      <c r="Q343" s="27">
        <v>1</v>
      </c>
      <c r="R343" s="27">
        <v>1</v>
      </c>
      <c r="S343" s="27">
        <v>1</v>
      </c>
      <c r="T343" s="101">
        <f t="shared" si="16"/>
        <v>1.5</v>
      </c>
    </row>
    <row r="344" spans="2:20" ht="22.5" x14ac:dyDescent="0.2">
      <c r="B344" s="126"/>
      <c r="C344" s="21" t="s">
        <v>17</v>
      </c>
      <c r="D344" s="26">
        <v>1</v>
      </c>
      <c r="E344" s="26">
        <v>1</v>
      </c>
      <c r="F344" s="26">
        <v>2</v>
      </c>
      <c r="G344" s="27">
        <v>2</v>
      </c>
      <c r="H344" s="27">
        <v>2</v>
      </c>
      <c r="I344" s="27">
        <v>1</v>
      </c>
      <c r="J344" s="27">
        <v>1</v>
      </c>
      <c r="K344" s="27">
        <v>2</v>
      </c>
      <c r="L344" s="27">
        <v>2</v>
      </c>
      <c r="M344" s="27">
        <v>2</v>
      </c>
      <c r="N344" s="27">
        <v>3</v>
      </c>
      <c r="O344" s="27">
        <v>2</v>
      </c>
      <c r="P344" s="27">
        <v>1</v>
      </c>
      <c r="Q344" s="27">
        <v>1</v>
      </c>
      <c r="R344" s="27">
        <v>1</v>
      </c>
      <c r="S344" s="27">
        <v>3</v>
      </c>
      <c r="T344" s="101">
        <f t="shared" si="16"/>
        <v>1.6875</v>
      </c>
    </row>
    <row r="345" spans="2:20" x14ac:dyDescent="0.2">
      <c r="B345" s="126" t="s">
        <v>18</v>
      </c>
      <c r="C345" s="19" t="s">
        <v>58</v>
      </c>
      <c r="D345" s="95"/>
      <c r="E345" s="95"/>
      <c r="F345" s="95">
        <v>2</v>
      </c>
      <c r="G345" s="96">
        <v>2</v>
      </c>
      <c r="H345" s="96">
        <v>2</v>
      </c>
      <c r="I345" s="96"/>
      <c r="J345" s="96"/>
      <c r="K345" s="96"/>
      <c r="L345" s="96"/>
      <c r="M345" s="96">
        <v>2</v>
      </c>
      <c r="N345" s="96">
        <v>3</v>
      </c>
      <c r="O345" s="96">
        <v>2</v>
      </c>
      <c r="P345" s="96">
        <v>2</v>
      </c>
      <c r="Q345" s="96"/>
      <c r="R345" s="96"/>
      <c r="S345" s="96">
        <v>3</v>
      </c>
      <c r="T345" s="101">
        <f t="shared" si="16"/>
        <v>2.25</v>
      </c>
    </row>
    <row r="346" spans="2:20" x14ac:dyDescent="0.2">
      <c r="B346" s="126"/>
      <c r="C346" s="22" t="s">
        <v>19</v>
      </c>
      <c r="D346" s="95">
        <v>1</v>
      </c>
      <c r="E346" s="95">
        <v>1</v>
      </c>
      <c r="F346" s="95"/>
      <c r="G346" s="96"/>
      <c r="H346" s="96"/>
      <c r="I346" s="96">
        <v>1</v>
      </c>
      <c r="J346" s="96">
        <v>1</v>
      </c>
      <c r="K346" s="96">
        <v>1</v>
      </c>
      <c r="L346" s="96">
        <v>1</v>
      </c>
      <c r="M346" s="96"/>
      <c r="N346" s="96"/>
      <c r="O346" s="96"/>
      <c r="P346" s="96"/>
      <c r="Q346" s="96">
        <v>1</v>
      </c>
      <c r="R346" s="96">
        <v>1</v>
      </c>
      <c r="S346" s="96"/>
      <c r="T346" s="101">
        <f t="shared" si="16"/>
        <v>1</v>
      </c>
    </row>
    <row r="347" spans="2:20" x14ac:dyDescent="0.2">
      <c r="B347" s="126" t="s">
        <v>20</v>
      </c>
      <c r="C347" s="19" t="s">
        <v>59</v>
      </c>
      <c r="D347" s="26">
        <v>1</v>
      </c>
      <c r="E347" s="26">
        <v>1</v>
      </c>
      <c r="F347" s="26">
        <v>2</v>
      </c>
      <c r="G347" s="27">
        <v>1</v>
      </c>
      <c r="H347" s="27">
        <v>1</v>
      </c>
      <c r="I347" s="27">
        <v>1</v>
      </c>
      <c r="J347" s="27">
        <v>1</v>
      </c>
      <c r="K347" s="27">
        <v>1</v>
      </c>
      <c r="L347" s="27">
        <v>1</v>
      </c>
      <c r="M347" s="27">
        <v>1</v>
      </c>
      <c r="N347" s="27">
        <v>1</v>
      </c>
      <c r="O347" s="27">
        <v>1</v>
      </c>
      <c r="P347" s="27">
        <v>1</v>
      </c>
      <c r="Q347" s="27">
        <v>1</v>
      </c>
      <c r="R347" s="27">
        <v>1</v>
      </c>
      <c r="S347" s="27">
        <v>3</v>
      </c>
      <c r="T347" s="101">
        <f t="shared" si="16"/>
        <v>1.1875</v>
      </c>
    </row>
    <row r="348" spans="2:20" x14ac:dyDescent="0.2">
      <c r="B348" s="126"/>
      <c r="C348" s="21" t="s">
        <v>21</v>
      </c>
      <c r="D348" s="26">
        <v>1</v>
      </c>
      <c r="E348" s="26">
        <v>1</v>
      </c>
      <c r="F348" s="26">
        <v>2</v>
      </c>
      <c r="G348" s="27">
        <v>2</v>
      </c>
      <c r="H348" s="27">
        <v>2</v>
      </c>
      <c r="I348" s="27">
        <v>1</v>
      </c>
      <c r="J348" s="27">
        <v>1</v>
      </c>
      <c r="K348" s="27">
        <v>1</v>
      </c>
      <c r="L348" s="27">
        <v>2</v>
      </c>
      <c r="M348" s="27">
        <v>2</v>
      </c>
      <c r="N348" s="27">
        <v>3</v>
      </c>
      <c r="O348" s="27">
        <v>1</v>
      </c>
      <c r="P348" s="27">
        <v>1</v>
      </c>
      <c r="Q348" s="27">
        <v>1</v>
      </c>
      <c r="R348" s="27">
        <v>1</v>
      </c>
      <c r="S348" s="27">
        <v>3</v>
      </c>
      <c r="T348" s="101">
        <f t="shared" si="16"/>
        <v>1.5625</v>
      </c>
    </row>
    <row r="349" spans="2:20" x14ac:dyDescent="0.2">
      <c r="D349" s="25">
        <f>SUM(D323:D348)</f>
        <v>41</v>
      </c>
      <c r="E349" s="25">
        <f t="shared" ref="E349:S349" si="17">SUM(E323:E348)</f>
        <v>25</v>
      </c>
      <c r="F349" s="25">
        <f t="shared" si="17"/>
        <v>54</v>
      </c>
      <c r="G349" s="25">
        <f t="shared" si="17"/>
        <v>38</v>
      </c>
      <c r="H349" s="25">
        <f t="shared" si="17"/>
        <v>57</v>
      </c>
      <c r="I349" s="25">
        <f t="shared" si="17"/>
        <v>36</v>
      </c>
      <c r="J349" s="25">
        <f t="shared" si="17"/>
        <v>39</v>
      </c>
      <c r="K349" s="25">
        <f t="shared" si="17"/>
        <v>45</v>
      </c>
      <c r="L349" s="25">
        <f t="shared" si="17"/>
        <v>56</v>
      </c>
      <c r="M349" s="25">
        <f t="shared" si="17"/>
        <v>55</v>
      </c>
      <c r="N349" s="25">
        <f t="shared" si="17"/>
        <v>66</v>
      </c>
      <c r="O349" s="25">
        <f t="shared" si="17"/>
        <v>56</v>
      </c>
      <c r="P349" s="25">
        <f t="shared" si="17"/>
        <v>35</v>
      </c>
      <c r="Q349" s="25">
        <f t="shared" si="17"/>
        <v>40</v>
      </c>
      <c r="R349" s="25">
        <f t="shared" si="17"/>
        <v>36</v>
      </c>
      <c r="S349" s="25">
        <f t="shared" si="17"/>
        <v>69</v>
      </c>
      <c r="T349" s="101">
        <f t="shared" si="16"/>
        <v>46.75</v>
      </c>
    </row>
    <row r="352" spans="2:20" x14ac:dyDescent="0.2">
      <c r="B352" s="187" t="s">
        <v>219</v>
      </c>
    </row>
    <row r="353" spans="2:20" ht="15" x14ac:dyDescent="0.25">
      <c r="B353" s="171" t="s">
        <v>0</v>
      </c>
      <c r="C353" s="172"/>
      <c r="D353" s="172"/>
      <c r="E353" s="172"/>
      <c r="F353" s="172"/>
      <c r="G353" s="172"/>
      <c r="H353" s="172"/>
      <c r="I353" s="172"/>
      <c r="J353" s="172"/>
      <c r="K353" s="172"/>
      <c r="L353" s="172"/>
      <c r="M353" s="172"/>
      <c r="N353" s="172"/>
      <c r="O353" s="172"/>
      <c r="P353" s="172"/>
      <c r="Q353" s="172"/>
      <c r="R353" s="172"/>
      <c r="S353" s="172"/>
      <c r="T353" s="63"/>
    </row>
    <row r="354" spans="2:20" x14ac:dyDescent="0.2">
      <c r="B354" s="173" t="s">
        <v>1</v>
      </c>
      <c r="C354" s="136" t="s">
        <v>2</v>
      </c>
      <c r="D354" s="174" t="s">
        <v>38</v>
      </c>
      <c r="E354" s="174" t="s">
        <v>39</v>
      </c>
      <c r="F354" s="174" t="s">
        <v>40</v>
      </c>
      <c r="G354" s="174" t="s">
        <v>41</v>
      </c>
      <c r="H354" s="174" t="s">
        <v>42</v>
      </c>
      <c r="I354" s="175" t="s">
        <v>61</v>
      </c>
      <c r="J354" s="175" t="s">
        <v>62</v>
      </c>
      <c r="K354" s="175" t="s">
        <v>63</v>
      </c>
      <c r="L354" s="175" t="s">
        <v>64</v>
      </c>
      <c r="M354" s="175" t="s">
        <v>65</v>
      </c>
      <c r="N354" s="175" t="s">
        <v>66</v>
      </c>
      <c r="O354" s="175" t="s">
        <v>67</v>
      </c>
      <c r="P354" s="175" t="s">
        <v>68</v>
      </c>
      <c r="Q354" s="175" t="s">
        <v>69</v>
      </c>
      <c r="R354" s="175" t="s">
        <v>70</v>
      </c>
      <c r="S354" s="176" t="s">
        <v>71</v>
      </c>
      <c r="T354" s="176" t="s">
        <v>216</v>
      </c>
    </row>
    <row r="355" spans="2:20" x14ac:dyDescent="0.2">
      <c r="B355" s="173"/>
      <c r="C355" s="136"/>
      <c r="D355" s="174"/>
      <c r="E355" s="174"/>
      <c r="F355" s="174"/>
      <c r="G355" s="174"/>
      <c r="H355" s="174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8"/>
      <c r="T355" s="178"/>
    </row>
    <row r="356" spans="2:20" ht="15" x14ac:dyDescent="0.25">
      <c r="B356" s="179" t="s">
        <v>4</v>
      </c>
      <c r="C356" s="180" t="s">
        <v>218</v>
      </c>
      <c r="D356" s="181">
        <v>6</v>
      </c>
      <c r="E356" s="181">
        <v>8</v>
      </c>
      <c r="F356" s="181">
        <v>6</v>
      </c>
      <c r="G356" s="182">
        <v>9</v>
      </c>
      <c r="H356" s="182">
        <v>27</v>
      </c>
      <c r="I356" s="182">
        <v>1</v>
      </c>
      <c r="J356" s="182">
        <v>9</v>
      </c>
      <c r="K356" s="182">
        <v>8</v>
      </c>
      <c r="L356" s="182">
        <v>4</v>
      </c>
      <c r="M356" s="182">
        <v>33</v>
      </c>
      <c r="N356" s="182">
        <v>13</v>
      </c>
      <c r="O356" s="182">
        <v>6</v>
      </c>
      <c r="P356" s="182">
        <v>7</v>
      </c>
      <c r="Q356" s="182">
        <v>14</v>
      </c>
      <c r="R356" s="182">
        <v>28</v>
      </c>
      <c r="S356" s="182">
        <v>6</v>
      </c>
      <c r="T356" s="103">
        <f>AVERAGE(D356:S356)</f>
        <v>11.5625</v>
      </c>
    </row>
    <row r="357" spans="2:20" ht="15" x14ac:dyDescent="0.25">
      <c r="B357" s="179"/>
      <c r="C357" s="183" t="s">
        <v>43</v>
      </c>
      <c r="D357" s="184">
        <v>3</v>
      </c>
      <c r="E357" s="184">
        <v>1</v>
      </c>
      <c r="F357" s="184">
        <v>3</v>
      </c>
      <c r="G357" s="109">
        <v>1</v>
      </c>
      <c r="H357" s="109">
        <v>1</v>
      </c>
      <c r="I357" s="109">
        <v>1</v>
      </c>
      <c r="J357" s="109">
        <v>1</v>
      </c>
      <c r="K357" s="109">
        <v>1</v>
      </c>
      <c r="L357" s="109">
        <v>1</v>
      </c>
      <c r="M357" s="109">
        <v>1</v>
      </c>
      <c r="N357" s="109">
        <v>1</v>
      </c>
      <c r="O357" s="109">
        <v>1</v>
      </c>
      <c r="P357" s="109">
        <v>1</v>
      </c>
      <c r="Q357" s="109">
        <v>1</v>
      </c>
      <c r="R357" s="109">
        <v>1</v>
      </c>
      <c r="S357" s="109">
        <v>3</v>
      </c>
      <c r="T357" s="103">
        <f t="shared" ref="T357:T383" si="18">AVERAGE(D357:S357)</f>
        <v>1.375</v>
      </c>
    </row>
    <row r="358" spans="2:20" ht="15" x14ac:dyDescent="0.25">
      <c r="B358" s="179"/>
      <c r="C358" s="183" t="s">
        <v>44</v>
      </c>
      <c r="D358" s="184">
        <v>3</v>
      </c>
      <c r="E358" s="184">
        <v>1</v>
      </c>
      <c r="F358" s="184">
        <v>3</v>
      </c>
      <c r="G358" s="109">
        <v>3</v>
      </c>
      <c r="H358" s="109">
        <v>1</v>
      </c>
      <c r="I358" s="109">
        <v>1</v>
      </c>
      <c r="J358" s="109">
        <v>1</v>
      </c>
      <c r="K358" s="109">
        <v>1</v>
      </c>
      <c r="L358" s="109">
        <v>2</v>
      </c>
      <c r="M358" s="109">
        <v>1</v>
      </c>
      <c r="N358" s="109">
        <v>2</v>
      </c>
      <c r="O358" s="109">
        <v>1</v>
      </c>
      <c r="P358" s="109">
        <v>1</v>
      </c>
      <c r="Q358" s="109">
        <v>1</v>
      </c>
      <c r="R358" s="109">
        <v>1</v>
      </c>
      <c r="S358" s="109">
        <v>1</v>
      </c>
      <c r="T358" s="103">
        <f t="shared" si="18"/>
        <v>1.5</v>
      </c>
    </row>
    <row r="359" spans="2:20" ht="15" x14ac:dyDescent="0.25">
      <c r="B359" s="179"/>
      <c r="C359" s="183" t="s">
        <v>45</v>
      </c>
      <c r="D359" s="184">
        <v>3</v>
      </c>
      <c r="E359" s="184">
        <v>1</v>
      </c>
      <c r="F359" s="184">
        <v>3</v>
      </c>
      <c r="G359" s="109">
        <v>3</v>
      </c>
      <c r="H359" s="109">
        <v>3</v>
      </c>
      <c r="I359" s="109">
        <v>1</v>
      </c>
      <c r="J359" s="109">
        <v>1</v>
      </c>
      <c r="K359" s="109">
        <v>2</v>
      </c>
      <c r="L359" s="109">
        <v>3</v>
      </c>
      <c r="M359" s="109">
        <v>1</v>
      </c>
      <c r="N359" s="109">
        <v>2</v>
      </c>
      <c r="O359" s="109">
        <v>3</v>
      </c>
      <c r="P359" s="109">
        <v>1</v>
      </c>
      <c r="Q359" s="109">
        <v>1</v>
      </c>
      <c r="R359" s="109">
        <v>1</v>
      </c>
      <c r="S359" s="109">
        <v>1</v>
      </c>
      <c r="T359" s="103">
        <f t="shared" si="18"/>
        <v>1.875</v>
      </c>
    </row>
    <row r="360" spans="2:20" ht="15" x14ac:dyDescent="0.25">
      <c r="B360" s="179"/>
      <c r="C360" s="185" t="s">
        <v>5</v>
      </c>
      <c r="D360" s="184">
        <v>2</v>
      </c>
      <c r="E360" s="184">
        <v>1</v>
      </c>
      <c r="F360" s="184">
        <v>3</v>
      </c>
      <c r="G360" s="109">
        <v>1</v>
      </c>
      <c r="H360" s="109">
        <v>1</v>
      </c>
      <c r="I360" s="109">
        <v>2</v>
      </c>
      <c r="J360" s="109">
        <v>1</v>
      </c>
      <c r="K360" s="109">
        <v>1</v>
      </c>
      <c r="L360" s="109">
        <v>1</v>
      </c>
      <c r="M360" s="109">
        <v>1</v>
      </c>
      <c r="N360" s="109">
        <v>1</v>
      </c>
      <c r="O360" s="109">
        <v>1</v>
      </c>
      <c r="P360" s="109">
        <v>1</v>
      </c>
      <c r="Q360" s="109">
        <v>1</v>
      </c>
      <c r="R360" s="109">
        <v>1</v>
      </c>
      <c r="S360" s="109">
        <v>2</v>
      </c>
      <c r="T360" s="103">
        <f t="shared" si="18"/>
        <v>1.3125</v>
      </c>
    </row>
    <row r="361" spans="2:20" ht="15" x14ac:dyDescent="0.25">
      <c r="B361" s="179" t="s">
        <v>6</v>
      </c>
      <c r="C361" s="183" t="s">
        <v>46</v>
      </c>
      <c r="D361" s="184">
        <v>2</v>
      </c>
      <c r="E361" s="184">
        <v>1</v>
      </c>
      <c r="F361" s="184">
        <v>2</v>
      </c>
      <c r="G361" s="109">
        <v>2</v>
      </c>
      <c r="H361" s="109">
        <v>2</v>
      </c>
      <c r="I361" s="109">
        <v>2</v>
      </c>
      <c r="J361" s="109">
        <v>1</v>
      </c>
      <c r="K361" s="109">
        <v>1</v>
      </c>
      <c r="L361" s="109">
        <v>1</v>
      </c>
      <c r="M361" s="109">
        <v>1</v>
      </c>
      <c r="N361" s="109">
        <v>2</v>
      </c>
      <c r="O361" s="109">
        <v>1</v>
      </c>
      <c r="P361" s="109">
        <v>1</v>
      </c>
      <c r="Q361" s="109">
        <v>1</v>
      </c>
      <c r="R361" s="109">
        <v>1</v>
      </c>
      <c r="S361" s="109">
        <v>2</v>
      </c>
      <c r="T361" s="103">
        <f t="shared" si="18"/>
        <v>1.4375</v>
      </c>
    </row>
    <row r="362" spans="2:20" ht="15" x14ac:dyDescent="0.25">
      <c r="B362" s="179"/>
      <c r="C362" s="183" t="s">
        <v>47</v>
      </c>
      <c r="D362" s="184">
        <v>2</v>
      </c>
      <c r="E362" s="184">
        <v>1</v>
      </c>
      <c r="F362" s="184">
        <v>3</v>
      </c>
      <c r="G362" s="109">
        <v>2</v>
      </c>
      <c r="H362" s="109">
        <v>2</v>
      </c>
      <c r="I362" s="109">
        <v>1</v>
      </c>
      <c r="J362" s="109">
        <v>1</v>
      </c>
      <c r="K362" s="109">
        <v>1</v>
      </c>
      <c r="L362" s="109">
        <v>2</v>
      </c>
      <c r="M362" s="109">
        <v>1</v>
      </c>
      <c r="N362" s="109">
        <v>2</v>
      </c>
      <c r="O362" s="109">
        <v>2</v>
      </c>
      <c r="P362" s="109">
        <v>1</v>
      </c>
      <c r="Q362" s="109">
        <v>2</v>
      </c>
      <c r="R362" s="109">
        <v>2</v>
      </c>
      <c r="S362" s="109">
        <v>2</v>
      </c>
      <c r="T362" s="103">
        <f t="shared" si="18"/>
        <v>1.6875</v>
      </c>
    </row>
    <row r="363" spans="2:20" ht="22.5" x14ac:dyDescent="0.25">
      <c r="B363" s="179"/>
      <c r="C363" s="183" t="s">
        <v>48</v>
      </c>
      <c r="D363" s="184">
        <v>2</v>
      </c>
      <c r="E363" s="184">
        <v>1</v>
      </c>
      <c r="F363" s="184">
        <v>2</v>
      </c>
      <c r="G363" s="109">
        <v>2</v>
      </c>
      <c r="H363" s="109">
        <v>1</v>
      </c>
      <c r="I363" s="109">
        <v>1</v>
      </c>
      <c r="J363" s="109">
        <v>1</v>
      </c>
      <c r="K363" s="109">
        <v>2</v>
      </c>
      <c r="L363" s="109">
        <v>1</v>
      </c>
      <c r="M363" s="109">
        <v>1</v>
      </c>
      <c r="N363" s="109">
        <v>2</v>
      </c>
      <c r="O363" s="109">
        <v>1</v>
      </c>
      <c r="P363" s="109">
        <v>1</v>
      </c>
      <c r="Q363" s="109">
        <v>1</v>
      </c>
      <c r="R363" s="109">
        <v>1</v>
      </c>
      <c r="S363" s="109">
        <v>2</v>
      </c>
      <c r="T363" s="103">
        <f t="shared" si="18"/>
        <v>1.375</v>
      </c>
    </row>
    <row r="364" spans="2:20" ht="22.5" x14ac:dyDescent="0.25">
      <c r="B364" s="179"/>
      <c r="C364" s="185" t="s">
        <v>7</v>
      </c>
      <c r="D364" s="184">
        <v>1</v>
      </c>
      <c r="E364" s="184">
        <v>1</v>
      </c>
      <c r="F364" s="184">
        <v>2</v>
      </c>
      <c r="G364" s="109">
        <v>2</v>
      </c>
      <c r="H364" s="109">
        <v>2</v>
      </c>
      <c r="I364" s="109">
        <v>1</v>
      </c>
      <c r="J364" s="109">
        <v>1</v>
      </c>
      <c r="K364" s="109">
        <v>2</v>
      </c>
      <c r="L364" s="109">
        <v>2</v>
      </c>
      <c r="M364" s="109">
        <v>1</v>
      </c>
      <c r="N364" s="109">
        <v>3</v>
      </c>
      <c r="O364" s="109">
        <v>2</v>
      </c>
      <c r="P364" s="109">
        <v>1</v>
      </c>
      <c r="Q364" s="109">
        <v>2</v>
      </c>
      <c r="R364" s="109">
        <v>2</v>
      </c>
      <c r="S364" s="109">
        <v>3</v>
      </c>
      <c r="T364" s="103">
        <f t="shared" si="18"/>
        <v>1.75</v>
      </c>
    </row>
    <row r="365" spans="2:20" ht="15" x14ac:dyDescent="0.25">
      <c r="B365" s="179" t="s">
        <v>8</v>
      </c>
      <c r="C365" s="183" t="s">
        <v>49</v>
      </c>
      <c r="D365" s="184">
        <v>1</v>
      </c>
      <c r="E365" s="184">
        <v>1</v>
      </c>
      <c r="F365" s="184">
        <v>2</v>
      </c>
      <c r="G365" s="109">
        <v>1</v>
      </c>
      <c r="H365" s="109">
        <v>1</v>
      </c>
      <c r="I365" s="109">
        <v>1</v>
      </c>
      <c r="J365" s="109">
        <v>1</v>
      </c>
      <c r="K365" s="109">
        <v>1</v>
      </c>
      <c r="L365" s="109">
        <v>1</v>
      </c>
      <c r="M365" s="109">
        <v>1</v>
      </c>
      <c r="N365" s="109">
        <v>2</v>
      </c>
      <c r="O365" s="109">
        <v>1</v>
      </c>
      <c r="P365" s="109">
        <v>1</v>
      </c>
      <c r="Q365" s="109">
        <v>1</v>
      </c>
      <c r="R365" s="109">
        <v>1</v>
      </c>
      <c r="S365" s="109">
        <v>2</v>
      </c>
      <c r="T365" s="103">
        <f t="shared" si="18"/>
        <v>1.1875</v>
      </c>
    </row>
    <row r="366" spans="2:20" ht="22.5" x14ac:dyDescent="0.25">
      <c r="B366" s="179"/>
      <c r="C366" s="183" t="s">
        <v>50</v>
      </c>
      <c r="D366" s="184">
        <v>2</v>
      </c>
      <c r="E366" s="184">
        <v>1</v>
      </c>
      <c r="F366" s="184">
        <v>3</v>
      </c>
      <c r="G366" s="109">
        <v>2</v>
      </c>
      <c r="H366" s="109">
        <v>2</v>
      </c>
      <c r="I366" s="109">
        <v>2</v>
      </c>
      <c r="J366" s="109">
        <v>1</v>
      </c>
      <c r="K366" s="109">
        <v>2</v>
      </c>
      <c r="L366" s="109">
        <v>2</v>
      </c>
      <c r="M366" s="109">
        <v>1</v>
      </c>
      <c r="N366" s="109">
        <v>3</v>
      </c>
      <c r="O366" s="109">
        <v>1</v>
      </c>
      <c r="P366" s="109">
        <v>1</v>
      </c>
      <c r="Q366" s="109">
        <v>2</v>
      </c>
      <c r="R366" s="109">
        <v>2</v>
      </c>
      <c r="S366" s="109">
        <v>3</v>
      </c>
      <c r="T366" s="103">
        <f t="shared" si="18"/>
        <v>1.875</v>
      </c>
    </row>
    <row r="367" spans="2:20" ht="15" x14ac:dyDescent="0.25">
      <c r="B367" s="179"/>
      <c r="C367" s="185" t="s">
        <v>9</v>
      </c>
      <c r="D367" s="184">
        <v>1</v>
      </c>
      <c r="E367" s="184">
        <v>1</v>
      </c>
      <c r="F367" s="184">
        <v>2</v>
      </c>
      <c r="G367" s="109">
        <v>1</v>
      </c>
      <c r="H367" s="109">
        <v>1</v>
      </c>
      <c r="I367" s="109">
        <v>1</v>
      </c>
      <c r="J367" s="109">
        <v>1</v>
      </c>
      <c r="K367" s="109">
        <v>1</v>
      </c>
      <c r="L367" s="109">
        <v>1</v>
      </c>
      <c r="M367" s="109">
        <v>1</v>
      </c>
      <c r="N367" s="109">
        <v>2</v>
      </c>
      <c r="O367" s="109">
        <v>1</v>
      </c>
      <c r="P367" s="109">
        <v>1</v>
      </c>
      <c r="Q367" s="109">
        <v>1</v>
      </c>
      <c r="R367" s="109">
        <v>1</v>
      </c>
      <c r="S367" s="109">
        <v>2</v>
      </c>
      <c r="T367" s="103">
        <f t="shared" si="18"/>
        <v>1.1875</v>
      </c>
    </row>
    <row r="368" spans="2:20" ht="15" x14ac:dyDescent="0.25">
      <c r="B368" s="179" t="s">
        <v>10</v>
      </c>
      <c r="C368" s="183" t="s">
        <v>51</v>
      </c>
      <c r="D368" s="184">
        <v>2</v>
      </c>
      <c r="E368" s="184">
        <v>1</v>
      </c>
      <c r="F368" s="184">
        <v>2</v>
      </c>
      <c r="G368" s="109">
        <v>1</v>
      </c>
      <c r="H368" s="109">
        <v>1</v>
      </c>
      <c r="I368" s="109">
        <v>1</v>
      </c>
      <c r="J368" s="109">
        <v>1</v>
      </c>
      <c r="K368" s="109">
        <v>1</v>
      </c>
      <c r="L368" s="109">
        <v>1</v>
      </c>
      <c r="M368" s="109">
        <v>1</v>
      </c>
      <c r="N368" s="109">
        <v>2</v>
      </c>
      <c r="O368" s="109">
        <v>1</v>
      </c>
      <c r="P368" s="109">
        <v>2</v>
      </c>
      <c r="Q368" s="109">
        <v>2</v>
      </c>
      <c r="R368" s="109">
        <v>2</v>
      </c>
      <c r="S368" s="109">
        <v>3</v>
      </c>
      <c r="T368" s="103">
        <f t="shared" si="18"/>
        <v>1.5</v>
      </c>
    </row>
    <row r="369" spans="2:20" ht="22.5" x14ac:dyDescent="0.25">
      <c r="B369" s="179"/>
      <c r="C369" s="183" t="s">
        <v>52</v>
      </c>
      <c r="D369" s="184">
        <v>1</v>
      </c>
      <c r="E369" s="184">
        <v>1</v>
      </c>
      <c r="F369" s="184">
        <v>3</v>
      </c>
      <c r="G369" s="109">
        <v>1</v>
      </c>
      <c r="H369" s="109">
        <v>2</v>
      </c>
      <c r="I369" s="109">
        <v>1</v>
      </c>
      <c r="J369" s="109">
        <v>1</v>
      </c>
      <c r="K369" s="109">
        <v>2</v>
      </c>
      <c r="L369" s="109">
        <v>2</v>
      </c>
      <c r="M369" s="109">
        <v>1</v>
      </c>
      <c r="N369" s="109">
        <v>3</v>
      </c>
      <c r="O369" s="109">
        <v>1</v>
      </c>
      <c r="P369" s="109">
        <v>1</v>
      </c>
      <c r="Q369" s="109">
        <v>2</v>
      </c>
      <c r="R369" s="109">
        <v>1</v>
      </c>
      <c r="S369" s="109">
        <v>3</v>
      </c>
      <c r="T369" s="103">
        <f t="shared" si="18"/>
        <v>1.625</v>
      </c>
    </row>
    <row r="370" spans="2:20" ht="15" x14ac:dyDescent="0.25">
      <c r="B370" s="179"/>
      <c r="C370" s="183" t="s">
        <v>53</v>
      </c>
      <c r="D370" s="184">
        <v>1</v>
      </c>
      <c r="E370" s="184">
        <v>1</v>
      </c>
      <c r="F370" s="184">
        <v>3</v>
      </c>
      <c r="G370" s="109">
        <v>1</v>
      </c>
      <c r="H370" s="109">
        <v>1</v>
      </c>
      <c r="I370" s="109">
        <v>1</v>
      </c>
      <c r="J370" s="109">
        <v>1</v>
      </c>
      <c r="K370" s="109">
        <v>2</v>
      </c>
      <c r="L370" s="109">
        <v>2</v>
      </c>
      <c r="M370" s="109">
        <v>1</v>
      </c>
      <c r="N370" s="109">
        <v>2</v>
      </c>
      <c r="O370" s="109">
        <v>1</v>
      </c>
      <c r="P370" s="109">
        <v>1</v>
      </c>
      <c r="Q370" s="109">
        <v>1</v>
      </c>
      <c r="R370" s="109">
        <v>1</v>
      </c>
      <c r="S370" s="109">
        <v>3</v>
      </c>
      <c r="T370" s="103">
        <f t="shared" si="18"/>
        <v>1.4375</v>
      </c>
    </row>
    <row r="371" spans="2:20" ht="15" x14ac:dyDescent="0.25">
      <c r="B371" s="179"/>
      <c r="C371" s="185" t="s">
        <v>11</v>
      </c>
      <c r="D371" s="184">
        <v>1</v>
      </c>
      <c r="E371" s="184">
        <v>1</v>
      </c>
      <c r="F371" s="184">
        <v>3</v>
      </c>
      <c r="G371" s="109">
        <v>2</v>
      </c>
      <c r="H371" s="109">
        <v>2</v>
      </c>
      <c r="I371" s="109">
        <v>2</v>
      </c>
      <c r="J371" s="109">
        <v>1</v>
      </c>
      <c r="K371" s="109">
        <v>2</v>
      </c>
      <c r="L371" s="109">
        <v>1</v>
      </c>
      <c r="M371" s="109">
        <v>1</v>
      </c>
      <c r="N371" s="109">
        <v>2</v>
      </c>
      <c r="O371" s="109">
        <v>1</v>
      </c>
      <c r="P371" s="109">
        <v>1</v>
      </c>
      <c r="Q371" s="109">
        <v>1</v>
      </c>
      <c r="R371" s="109">
        <v>1</v>
      </c>
      <c r="S371" s="109">
        <v>3</v>
      </c>
      <c r="T371" s="103">
        <f t="shared" si="18"/>
        <v>1.5625</v>
      </c>
    </row>
    <row r="372" spans="2:20" ht="15" x14ac:dyDescent="0.25">
      <c r="B372" s="179" t="s">
        <v>12</v>
      </c>
      <c r="C372" s="183" t="s">
        <v>54</v>
      </c>
      <c r="D372" s="184">
        <v>1</v>
      </c>
      <c r="E372" s="184">
        <v>1</v>
      </c>
      <c r="F372" s="184">
        <v>3</v>
      </c>
      <c r="G372" s="109">
        <v>1</v>
      </c>
      <c r="H372" s="109">
        <v>1</v>
      </c>
      <c r="I372" s="109">
        <v>2</v>
      </c>
      <c r="J372" s="109">
        <v>1</v>
      </c>
      <c r="K372" s="109">
        <v>1</v>
      </c>
      <c r="L372" s="109">
        <v>1</v>
      </c>
      <c r="M372" s="109">
        <v>1</v>
      </c>
      <c r="N372" s="109">
        <v>3</v>
      </c>
      <c r="O372" s="109">
        <v>1</v>
      </c>
      <c r="P372" s="109">
        <v>1</v>
      </c>
      <c r="Q372" s="109">
        <v>1</v>
      </c>
      <c r="R372" s="109">
        <v>1</v>
      </c>
      <c r="S372" s="109">
        <v>2</v>
      </c>
      <c r="T372" s="103">
        <f t="shared" si="18"/>
        <v>1.375</v>
      </c>
    </row>
    <row r="373" spans="2:20" ht="15" x14ac:dyDescent="0.25">
      <c r="B373" s="179"/>
      <c r="C373" s="183" t="s">
        <v>55</v>
      </c>
      <c r="D373" s="184">
        <v>1</v>
      </c>
      <c r="E373" s="184">
        <v>1</v>
      </c>
      <c r="F373" s="184">
        <v>2</v>
      </c>
      <c r="G373" s="109">
        <v>1</v>
      </c>
      <c r="H373" s="109">
        <v>2</v>
      </c>
      <c r="I373" s="109">
        <v>1</v>
      </c>
      <c r="J373" s="109">
        <v>1</v>
      </c>
      <c r="K373" s="109">
        <v>1</v>
      </c>
      <c r="L373" s="109">
        <v>1</v>
      </c>
      <c r="M373" s="109">
        <v>1</v>
      </c>
      <c r="N373" s="109">
        <v>3</v>
      </c>
      <c r="O373" s="109">
        <v>1</v>
      </c>
      <c r="P373" s="109">
        <v>1</v>
      </c>
      <c r="Q373" s="109">
        <v>1</v>
      </c>
      <c r="R373" s="109">
        <v>1</v>
      </c>
      <c r="S373" s="109">
        <v>2</v>
      </c>
      <c r="T373" s="103">
        <f t="shared" si="18"/>
        <v>1.3125</v>
      </c>
    </row>
    <row r="374" spans="2:20" ht="22.5" x14ac:dyDescent="0.25">
      <c r="B374" s="179"/>
      <c r="C374" s="185" t="s">
        <v>13</v>
      </c>
      <c r="D374" s="184">
        <v>1</v>
      </c>
      <c r="E374" s="184">
        <v>1</v>
      </c>
      <c r="F374" s="184">
        <v>2</v>
      </c>
      <c r="G374" s="109">
        <v>1</v>
      </c>
      <c r="H374" s="109">
        <v>1</v>
      </c>
      <c r="I374" s="109">
        <v>1</v>
      </c>
      <c r="J374" s="109">
        <v>1</v>
      </c>
      <c r="K374" s="109">
        <v>1</v>
      </c>
      <c r="L374" s="109">
        <v>1</v>
      </c>
      <c r="M374" s="109">
        <v>1</v>
      </c>
      <c r="N374" s="109">
        <v>2</v>
      </c>
      <c r="O374" s="109">
        <v>1</v>
      </c>
      <c r="P374" s="109">
        <v>1</v>
      </c>
      <c r="Q374" s="109">
        <v>1</v>
      </c>
      <c r="R374" s="109">
        <v>1</v>
      </c>
      <c r="S374" s="109">
        <v>3</v>
      </c>
      <c r="T374" s="103">
        <f t="shared" si="18"/>
        <v>1.25</v>
      </c>
    </row>
    <row r="375" spans="2:20" ht="15" x14ac:dyDescent="0.25">
      <c r="B375" s="179" t="s">
        <v>14</v>
      </c>
      <c r="C375" s="183" t="s">
        <v>56</v>
      </c>
      <c r="D375" s="184">
        <v>1</v>
      </c>
      <c r="E375" s="184">
        <v>1</v>
      </c>
      <c r="F375" s="184">
        <v>3</v>
      </c>
      <c r="G375" s="109">
        <v>2</v>
      </c>
      <c r="H375" s="109">
        <v>2</v>
      </c>
      <c r="I375" s="109">
        <v>2</v>
      </c>
      <c r="J375" s="109">
        <v>1</v>
      </c>
      <c r="K375" s="109">
        <v>2</v>
      </c>
      <c r="L375" s="109">
        <v>2</v>
      </c>
      <c r="M375" s="109">
        <v>1</v>
      </c>
      <c r="N375" s="109">
        <v>3</v>
      </c>
      <c r="O375" s="109">
        <v>1</v>
      </c>
      <c r="P375" s="109">
        <v>1</v>
      </c>
      <c r="Q375" s="109">
        <v>2</v>
      </c>
      <c r="R375" s="109">
        <v>2</v>
      </c>
      <c r="S375" s="109">
        <v>3</v>
      </c>
      <c r="T375" s="103">
        <f t="shared" si="18"/>
        <v>1.8125</v>
      </c>
    </row>
    <row r="376" spans="2:20" ht="15" x14ac:dyDescent="0.25">
      <c r="B376" s="179"/>
      <c r="C376" s="185" t="s">
        <v>15</v>
      </c>
      <c r="D376" s="184">
        <v>1</v>
      </c>
      <c r="E376" s="184">
        <v>1</v>
      </c>
      <c r="F376" s="184">
        <v>2</v>
      </c>
      <c r="G376" s="109">
        <v>1</v>
      </c>
      <c r="H376" s="109">
        <v>1</v>
      </c>
      <c r="I376" s="109">
        <v>1</v>
      </c>
      <c r="J376" s="109">
        <v>1</v>
      </c>
      <c r="K376" s="109">
        <v>1</v>
      </c>
      <c r="L376" s="109">
        <v>1</v>
      </c>
      <c r="M376" s="109">
        <v>1</v>
      </c>
      <c r="N376" s="109">
        <v>1</v>
      </c>
      <c r="O376" s="109">
        <v>1</v>
      </c>
      <c r="P376" s="109">
        <v>1</v>
      </c>
      <c r="Q376" s="109">
        <v>1</v>
      </c>
      <c r="R376" s="109">
        <v>1</v>
      </c>
      <c r="S376" s="109">
        <v>1</v>
      </c>
      <c r="T376" s="103">
        <f t="shared" si="18"/>
        <v>1.0625</v>
      </c>
    </row>
    <row r="377" spans="2:20" ht="15" x14ac:dyDescent="0.25">
      <c r="B377" s="179" t="s">
        <v>16</v>
      </c>
      <c r="C377" s="183" t="s">
        <v>57</v>
      </c>
      <c r="D377" s="184">
        <v>1</v>
      </c>
      <c r="E377" s="184">
        <v>1</v>
      </c>
      <c r="F377" s="184">
        <v>2</v>
      </c>
      <c r="G377" s="109">
        <v>1</v>
      </c>
      <c r="H377" s="109">
        <v>1</v>
      </c>
      <c r="I377" s="109">
        <v>2</v>
      </c>
      <c r="J377" s="109">
        <v>1</v>
      </c>
      <c r="K377" s="109">
        <v>1</v>
      </c>
      <c r="L377" s="109">
        <v>2</v>
      </c>
      <c r="M377" s="109">
        <v>1</v>
      </c>
      <c r="N377" s="109">
        <v>2</v>
      </c>
      <c r="O377" s="109">
        <v>1</v>
      </c>
      <c r="P377" s="109">
        <v>1</v>
      </c>
      <c r="Q377" s="109">
        <v>2</v>
      </c>
      <c r="R377" s="109">
        <v>1</v>
      </c>
      <c r="S377" s="109">
        <v>3</v>
      </c>
      <c r="T377" s="103">
        <f t="shared" si="18"/>
        <v>1.4375</v>
      </c>
    </row>
    <row r="378" spans="2:20" ht="22.5" x14ac:dyDescent="0.25">
      <c r="B378" s="179"/>
      <c r="C378" s="185" t="s">
        <v>17</v>
      </c>
      <c r="D378" s="184">
        <v>1</v>
      </c>
      <c r="E378" s="184">
        <v>1</v>
      </c>
      <c r="F378" s="184">
        <v>1</v>
      </c>
      <c r="G378" s="109">
        <v>2</v>
      </c>
      <c r="H378" s="109">
        <v>2</v>
      </c>
      <c r="I378" s="109">
        <v>2</v>
      </c>
      <c r="J378" s="109">
        <v>1</v>
      </c>
      <c r="K378" s="109">
        <v>1</v>
      </c>
      <c r="L378" s="109">
        <v>1</v>
      </c>
      <c r="M378" s="109">
        <v>1</v>
      </c>
      <c r="N378" s="109">
        <v>3</v>
      </c>
      <c r="O378" s="109">
        <v>1</v>
      </c>
      <c r="P378" s="109">
        <v>1</v>
      </c>
      <c r="Q378" s="109">
        <v>2</v>
      </c>
      <c r="R378" s="109">
        <v>2</v>
      </c>
      <c r="S378" s="109">
        <v>3</v>
      </c>
      <c r="T378" s="103">
        <f t="shared" si="18"/>
        <v>1.5625</v>
      </c>
    </row>
    <row r="379" spans="2:20" ht="15" x14ac:dyDescent="0.25">
      <c r="B379" s="179" t="s">
        <v>18</v>
      </c>
      <c r="C379" s="183" t="s">
        <v>58</v>
      </c>
      <c r="D379" s="184"/>
      <c r="E379" s="184"/>
      <c r="F379" s="184"/>
      <c r="G379" s="109">
        <v>2</v>
      </c>
      <c r="H379" s="109">
        <v>2</v>
      </c>
      <c r="I379" s="109">
        <v>2</v>
      </c>
      <c r="J379" s="109"/>
      <c r="K379" s="109"/>
      <c r="L379" s="109"/>
      <c r="M379" s="109"/>
      <c r="N379" s="109">
        <v>3</v>
      </c>
      <c r="O379" s="109"/>
      <c r="P379" s="109"/>
      <c r="Q379" s="109"/>
      <c r="R379" s="109"/>
      <c r="S379" s="109">
        <v>3</v>
      </c>
      <c r="T379" s="103">
        <f t="shared" si="18"/>
        <v>2.4</v>
      </c>
    </row>
    <row r="380" spans="2:20" ht="15" x14ac:dyDescent="0.25">
      <c r="B380" s="179"/>
      <c r="C380" s="186" t="s">
        <v>19</v>
      </c>
      <c r="D380" s="184">
        <v>1</v>
      </c>
      <c r="E380" s="184">
        <v>1</v>
      </c>
      <c r="F380" s="184">
        <v>1</v>
      </c>
      <c r="G380" s="109"/>
      <c r="H380" s="109"/>
      <c r="I380" s="109"/>
      <c r="J380" s="109">
        <v>1</v>
      </c>
      <c r="K380" s="109">
        <v>1</v>
      </c>
      <c r="L380" s="109">
        <v>1</v>
      </c>
      <c r="M380" s="109">
        <v>1</v>
      </c>
      <c r="N380" s="109"/>
      <c r="O380" s="109">
        <v>1</v>
      </c>
      <c r="P380" s="109">
        <v>1</v>
      </c>
      <c r="Q380" s="109">
        <v>1</v>
      </c>
      <c r="R380" s="109">
        <v>1</v>
      </c>
      <c r="S380" s="109"/>
      <c r="T380" s="103">
        <f t="shared" si="18"/>
        <v>1</v>
      </c>
    </row>
    <row r="381" spans="2:20" ht="15" x14ac:dyDescent="0.25">
      <c r="B381" s="179" t="s">
        <v>20</v>
      </c>
      <c r="C381" s="183" t="s">
        <v>59</v>
      </c>
      <c r="D381" s="184">
        <v>1</v>
      </c>
      <c r="E381" s="184">
        <v>1</v>
      </c>
      <c r="F381" s="184">
        <v>1</v>
      </c>
      <c r="G381" s="109">
        <v>1</v>
      </c>
      <c r="H381" s="109">
        <v>2</v>
      </c>
      <c r="I381" s="109">
        <v>1</v>
      </c>
      <c r="J381" s="109">
        <v>1</v>
      </c>
      <c r="K381" s="109">
        <v>2</v>
      </c>
      <c r="L381" s="109">
        <v>2</v>
      </c>
      <c r="M381" s="109">
        <v>1</v>
      </c>
      <c r="N381" s="109">
        <v>3</v>
      </c>
      <c r="O381" s="109">
        <v>1</v>
      </c>
      <c r="P381" s="109">
        <v>1</v>
      </c>
      <c r="Q381" s="109">
        <v>2</v>
      </c>
      <c r="R381" s="109">
        <v>2</v>
      </c>
      <c r="S381" s="109">
        <v>3</v>
      </c>
      <c r="T381" s="103">
        <f t="shared" si="18"/>
        <v>1.5625</v>
      </c>
    </row>
    <row r="382" spans="2:20" ht="15" x14ac:dyDescent="0.25">
      <c r="B382" s="179"/>
      <c r="C382" s="185" t="s">
        <v>21</v>
      </c>
      <c r="D382" s="184">
        <v>3</v>
      </c>
      <c r="E382" s="184">
        <v>3</v>
      </c>
      <c r="F382" s="184">
        <v>3</v>
      </c>
      <c r="G382" s="109">
        <v>3</v>
      </c>
      <c r="H382" s="109">
        <v>3</v>
      </c>
      <c r="I382" s="109">
        <v>3</v>
      </c>
      <c r="J382" s="109">
        <v>3</v>
      </c>
      <c r="K382" s="109">
        <v>3</v>
      </c>
      <c r="L382" s="109">
        <v>3</v>
      </c>
      <c r="M382" s="109">
        <v>3</v>
      </c>
      <c r="N382" s="109">
        <v>3</v>
      </c>
      <c r="O382" s="109">
        <v>3</v>
      </c>
      <c r="P382" s="109">
        <v>3</v>
      </c>
      <c r="Q382" s="109">
        <v>3</v>
      </c>
      <c r="R382" s="109">
        <v>3</v>
      </c>
      <c r="S382" s="109">
        <v>3</v>
      </c>
      <c r="T382" s="103">
        <f t="shared" si="18"/>
        <v>3</v>
      </c>
    </row>
    <row r="383" spans="2:20" ht="15" x14ac:dyDescent="0.25">
      <c r="B383" s="63"/>
      <c r="C383" s="63"/>
      <c r="D383" s="63">
        <f t="shared" ref="D383:S383" si="19">SUM(D357:D382)</f>
        <v>39</v>
      </c>
      <c r="E383" s="63">
        <f t="shared" si="19"/>
        <v>27</v>
      </c>
      <c r="F383" s="63">
        <f t="shared" si="19"/>
        <v>59</v>
      </c>
      <c r="G383" s="63">
        <f t="shared" si="19"/>
        <v>40</v>
      </c>
      <c r="H383" s="63">
        <f t="shared" si="19"/>
        <v>40</v>
      </c>
      <c r="I383" s="63">
        <f t="shared" si="19"/>
        <v>36</v>
      </c>
      <c r="J383" s="63">
        <f t="shared" si="19"/>
        <v>27</v>
      </c>
      <c r="K383" s="63">
        <f t="shared" si="19"/>
        <v>36</v>
      </c>
      <c r="L383" s="63">
        <f t="shared" si="19"/>
        <v>38</v>
      </c>
      <c r="M383" s="63">
        <f t="shared" si="19"/>
        <v>27</v>
      </c>
      <c r="N383" s="63">
        <f t="shared" si="19"/>
        <v>57</v>
      </c>
      <c r="O383" s="63">
        <f t="shared" si="19"/>
        <v>31</v>
      </c>
      <c r="P383" s="63">
        <f t="shared" si="19"/>
        <v>28</v>
      </c>
      <c r="Q383" s="63">
        <f t="shared" si="19"/>
        <v>36</v>
      </c>
      <c r="R383" s="63">
        <f t="shared" si="19"/>
        <v>34</v>
      </c>
      <c r="S383" s="63">
        <f t="shared" si="19"/>
        <v>61</v>
      </c>
      <c r="T383" s="103">
        <f t="shared" si="18"/>
        <v>38.5</v>
      </c>
    </row>
  </sheetData>
  <mergeCells count="309">
    <mergeCell ref="B381:B382"/>
    <mergeCell ref="T354:T355"/>
    <mergeCell ref="B356:B360"/>
    <mergeCell ref="B361:B364"/>
    <mergeCell ref="B365:B367"/>
    <mergeCell ref="B368:B371"/>
    <mergeCell ref="B372:B374"/>
    <mergeCell ref="B375:B376"/>
    <mergeCell ref="B377:B378"/>
    <mergeCell ref="B379:B380"/>
    <mergeCell ref="B353:S353"/>
    <mergeCell ref="B354:B355"/>
    <mergeCell ref="C354:C355"/>
    <mergeCell ref="D354:D355"/>
    <mergeCell ref="E354:E355"/>
    <mergeCell ref="F354:F355"/>
    <mergeCell ref="G354:G355"/>
    <mergeCell ref="H354:H355"/>
    <mergeCell ref="I354:I355"/>
    <mergeCell ref="J354:J355"/>
    <mergeCell ref="K354:K355"/>
    <mergeCell ref="L354:L355"/>
    <mergeCell ref="M354:M355"/>
    <mergeCell ref="N354:N355"/>
    <mergeCell ref="O354:O355"/>
    <mergeCell ref="P354:P355"/>
    <mergeCell ref="Q354:Q355"/>
    <mergeCell ref="R354:R355"/>
    <mergeCell ref="S354:S355"/>
    <mergeCell ref="B14:B16"/>
    <mergeCell ref="B17:B20"/>
    <mergeCell ref="B21:B23"/>
    <mergeCell ref="B24:B25"/>
    <mergeCell ref="B2:H2"/>
    <mergeCell ref="B3:B4"/>
    <mergeCell ref="C3:C4"/>
    <mergeCell ref="D3:D4"/>
    <mergeCell ref="E3:E4"/>
    <mergeCell ref="F3:F4"/>
    <mergeCell ref="G3:G4"/>
    <mergeCell ref="H3:H4"/>
    <mergeCell ref="R3:R4"/>
    <mergeCell ref="S3:S4"/>
    <mergeCell ref="B40:H40"/>
    <mergeCell ref="B41:B42"/>
    <mergeCell ref="C41:C42"/>
    <mergeCell ref="D41:D42"/>
    <mergeCell ref="E41:E42"/>
    <mergeCell ref="F41:F42"/>
    <mergeCell ref="G41:G42"/>
    <mergeCell ref="H41:H42"/>
    <mergeCell ref="L3:L4"/>
    <mergeCell ref="M3:M4"/>
    <mergeCell ref="N3:N4"/>
    <mergeCell ref="O3:O4"/>
    <mergeCell ref="P3:P4"/>
    <mergeCell ref="Q3:Q4"/>
    <mergeCell ref="B26:B27"/>
    <mergeCell ref="B28:B29"/>
    <mergeCell ref="B30:B31"/>
    <mergeCell ref="I3:I4"/>
    <mergeCell ref="J3:J4"/>
    <mergeCell ref="K3:K4"/>
    <mergeCell ref="B5:B9"/>
    <mergeCell ref="B10:B13"/>
    <mergeCell ref="R41:R42"/>
    <mergeCell ref="S41:S42"/>
    <mergeCell ref="B43:B47"/>
    <mergeCell ref="I41:I42"/>
    <mergeCell ref="J41:J42"/>
    <mergeCell ref="K41:K42"/>
    <mergeCell ref="L41:L42"/>
    <mergeCell ref="M41:M42"/>
    <mergeCell ref="N41:N42"/>
    <mergeCell ref="B48:B51"/>
    <mergeCell ref="B52:B54"/>
    <mergeCell ref="B55:B58"/>
    <mergeCell ref="B59:B61"/>
    <mergeCell ref="B62:B63"/>
    <mergeCell ref="B64:B65"/>
    <mergeCell ref="O41:O42"/>
    <mergeCell ref="P41:P42"/>
    <mergeCell ref="Q41:Q42"/>
    <mergeCell ref="B66:B67"/>
    <mergeCell ref="B68:B69"/>
    <mergeCell ref="B75:H75"/>
    <mergeCell ref="B76:B77"/>
    <mergeCell ref="C76:C77"/>
    <mergeCell ref="D76:D77"/>
    <mergeCell ref="E76:E77"/>
    <mergeCell ref="F76:F77"/>
    <mergeCell ref="G76:G77"/>
    <mergeCell ref="H76:H77"/>
    <mergeCell ref="R76:R77"/>
    <mergeCell ref="S76:S77"/>
    <mergeCell ref="B78:B82"/>
    <mergeCell ref="I76:I77"/>
    <mergeCell ref="J76:J77"/>
    <mergeCell ref="K76:K77"/>
    <mergeCell ref="L76:L77"/>
    <mergeCell ref="M76:M77"/>
    <mergeCell ref="N76:N77"/>
    <mergeCell ref="B83:B86"/>
    <mergeCell ref="B87:B89"/>
    <mergeCell ref="B90:B93"/>
    <mergeCell ref="B94:B96"/>
    <mergeCell ref="B97:B98"/>
    <mergeCell ref="B99:B100"/>
    <mergeCell ref="O76:O77"/>
    <mergeCell ref="P76:P77"/>
    <mergeCell ref="Q76:Q77"/>
    <mergeCell ref="B101:B102"/>
    <mergeCell ref="B103:B104"/>
    <mergeCell ref="B110:H110"/>
    <mergeCell ref="B111:B112"/>
    <mergeCell ref="C111:C112"/>
    <mergeCell ref="D111:D112"/>
    <mergeCell ref="E111:E112"/>
    <mergeCell ref="F111:F112"/>
    <mergeCell ref="G111:G112"/>
    <mergeCell ref="H111:H112"/>
    <mergeCell ref="R111:R112"/>
    <mergeCell ref="S111:S112"/>
    <mergeCell ref="B113:B117"/>
    <mergeCell ref="I111:I112"/>
    <mergeCell ref="J111:J112"/>
    <mergeCell ref="K111:K112"/>
    <mergeCell ref="L111:L112"/>
    <mergeCell ref="M111:M112"/>
    <mergeCell ref="N111:N112"/>
    <mergeCell ref="B118:B121"/>
    <mergeCell ref="B122:B124"/>
    <mergeCell ref="B125:B128"/>
    <mergeCell ref="B129:B131"/>
    <mergeCell ref="B132:B133"/>
    <mergeCell ref="B134:B135"/>
    <mergeCell ref="O111:O112"/>
    <mergeCell ref="P111:P112"/>
    <mergeCell ref="Q111:Q112"/>
    <mergeCell ref="B136:B137"/>
    <mergeCell ref="B138:B139"/>
    <mergeCell ref="B144:H144"/>
    <mergeCell ref="B145:B146"/>
    <mergeCell ref="C145:C146"/>
    <mergeCell ref="D145:D146"/>
    <mergeCell ref="E145:E146"/>
    <mergeCell ref="F145:F146"/>
    <mergeCell ref="G145:G146"/>
    <mergeCell ref="H145:H146"/>
    <mergeCell ref="R145:R146"/>
    <mergeCell ref="S145:S146"/>
    <mergeCell ref="B147:B151"/>
    <mergeCell ref="I145:I146"/>
    <mergeCell ref="J145:J146"/>
    <mergeCell ref="K145:K146"/>
    <mergeCell ref="L145:L146"/>
    <mergeCell ref="M145:M146"/>
    <mergeCell ref="N145:N146"/>
    <mergeCell ref="B152:B155"/>
    <mergeCell ref="B156:B158"/>
    <mergeCell ref="B159:B162"/>
    <mergeCell ref="B163:B165"/>
    <mergeCell ref="B166:B167"/>
    <mergeCell ref="B168:B169"/>
    <mergeCell ref="O145:O146"/>
    <mergeCell ref="P145:P146"/>
    <mergeCell ref="Q145:Q146"/>
    <mergeCell ref="B170:B171"/>
    <mergeCell ref="B172:B173"/>
    <mergeCell ref="B180:H180"/>
    <mergeCell ref="B181:B182"/>
    <mergeCell ref="C181:C182"/>
    <mergeCell ref="D181:D182"/>
    <mergeCell ref="E181:E182"/>
    <mergeCell ref="F181:F182"/>
    <mergeCell ref="G181:G182"/>
    <mergeCell ref="H181:H182"/>
    <mergeCell ref="R181:R182"/>
    <mergeCell ref="S181:S182"/>
    <mergeCell ref="B183:B187"/>
    <mergeCell ref="I181:I182"/>
    <mergeCell ref="J181:J182"/>
    <mergeCell ref="K181:K182"/>
    <mergeCell ref="L181:L182"/>
    <mergeCell ref="M181:M182"/>
    <mergeCell ref="N181:N182"/>
    <mergeCell ref="B188:B191"/>
    <mergeCell ref="B192:B194"/>
    <mergeCell ref="B195:B198"/>
    <mergeCell ref="B199:B201"/>
    <mergeCell ref="B202:B203"/>
    <mergeCell ref="B204:B205"/>
    <mergeCell ref="O181:O182"/>
    <mergeCell ref="P181:P182"/>
    <mergeCell ref="Q181:Q182"/>
    <mergeCell ref="B206:B207"/>
    <mergeCell ref="B208:B209"/>
    <mergeCell ref="B214:H214"/>
    <mergeCell ref="B215:B216"/>
    <mergeCell ref="C215:C216"/>
    <mergeCell ref="D215:D216"/>
    <mergeCell ref="E215:E216"/>
    <mergeCell ref="F215:F216"/>
    <mergeCell ref="G215:G216"/>
    <mergeCell ref="H215:H216"/>
    <mergeCell ref="R215:R216"/>
    <mergeCell ref="S215:S216"/>
    <mergeCell ref="B217:B221"/>
    <mergeCell ref="I215:I216"/>
    <mergeCell ref="J215:J216"/>
    <mergeCell ref="K215:K216"/>
    <mergeCell ref="L215:L216"/>
    <mergeCell ref="M215:M216"/>
    <mergeCell ref="N215:N216"/>
    <mergeCell ref="B222:B225"/>
    <mergeCell ref="B226:B228"/>
    <mergeCell ref="B229:B232"/>
    <mergeCell ref="B233:B235"/>
    <mergeCell ref="B236:B237"/>
    <mergeCell ref="B238:B239"/>
    <mergeCell ref="O215:O216"/>
    <mergeCell ref="P215:P216"/>
    <mergeCell ref="Q215:Q216"/>
    <mergeCell ref="B240:B241"/>
    <mergeCell ref="B242:B243"/>
    <mergeCell ref="B250:H250"/>
    <mergeCell ref="B251:B252"/>
    <mergeCell ref="C251:C252"/>
    <mergeCell ref="D251:D252"/>
    <mergeCell ref="E251:E252"/>
    <mergeCell ref="F251:F252"/>
    <mergeCell ref="G251:G252"/>
    <mergeCell ref="H251:H252"/>
    <mergeCell ref="R251:R252"/>
    <mergeCell ref="S251:S252"/>
    <mergeCell ref="B253:B257"/>
    <mergeCell ref="I251:I252"/>
    <mergeCell ref="J251:J252"/>
    <mergeCell ref="K251:K252"/>
    <mergeCell ref="L251:L252"/>
    <mergeCell ref="M251:M252"/>
    <mergeCell ref="N251:N252"/>
    <mergeCell ref="B258:B261"/>
    <mergeCell ref="B262:B264"/>
    <mergeCell ref="B265:B268"/>
    <mergeCell ref="B269:B271"/>
    <mergeCell ref="B272:B273"/>
    <mergeCell ref="B274:B275"/>
    <mergeCell ref="O251:O252"/>
    <mergeCell ref="P251:P252"/>
    <mergeCell ref="Q251:Q252"/>
    <mergeCell ref="B276:B277"/>
    <mergeCell ref="B278:B279"/>
    <mergeCell ref="B284:H284"/>
    <mergeCell ref="B285:B286"/>
    <mergeCell ref="C285:C286"/>
    <mergeCell ref="D285:D286"/>
    <mergeCell ref="E285:E286"/>
    <mergeCell ref="F285:F286"/>
    <mergeCell ref="G285:G286"/>
    <mergeCell ref="H285:H286"/>
    <mergeCell ref="R285:R286"/>
    <mergeCell ref="S285:S286"/>
    <mergeCell ref="B287:B291"/>
    <mergeCell ref="I285:I286"/>
    <mergeCell ref="J285:J286"/>
    <mergeCell ref="K285:K286"/>
    <mergeCell ref="L285:L286"/>
    <mergeCell ref="M285:M286"/>
    <mergeCell ref="N285:N286"/>
    <mergeCell ref="B292:B295"/>
    <mergeCell ref="B296:B298"/>
    <mergeCell ref="B299:B302"/>
    <mergeCell ref="B303:B305"/>
    <mergeCell ref="B306:B307"/>
    <mergeCell ref="B308:B309"/>
    <mergeCell ref="O285:O286"/>
    <mergeCell ref="P285:P286"/>
    <mergeCell ref="Q285:Q286"/>
    <mergeCell ref="B310:B311"/>
    <mergeCell ref="B312:B313"/>
    <mergeCell ref="B319:H319"/>
    <mergeCell ref="B320:B321"/>
    <mergeCell ref="C320:C321"/>
    <mergeCell ref="D320:D321"/>
    <mergeCell ref="E320:E321"/>
    <mergeCell ref="F320:F321"/>
    <mergeCell ref="G320:G321"/>
    <mergeCell ref="H320:H321"/>
    <mergeCell ref="P320:P321"/>
    <mergeCell ref="Q320:Q321"/>
    <mergeCell ref="R320:R321"/>
    <mergeCell ref="S320:S321"/>
    <mergeCell ref="B322:B326"/>
    <mergeCell ref="I320:I321"/>
    <mergeCell ref="J320:J321"/>
    <mergeCell ref="K320:K321"/>
    <mergeCell ref="L320:L321"/>
    <mergeCell ref="M320:M321"/>
    <mergeCell ref="N320:N321"/>
    <mergeCell ref="B345:B346"/>
    <mergeCell ref="B347:B348"/>
    <mergeCell ref="B327:B330"/>
    <mergeCell ref="B331:B333"/>
    <mergeCell ref="B334:B337"/>
    <mergeCell ref="B338:B340"/>
    <mergeCell ref="B341:B342"/>
    <mergeCell ref="B343:B344"/>
    <mergeCell ref="O320:O321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opLeftCell="G1" workbookViewId="0">
      <selection activeCell="D19" sqref="D19:S20"/>
    </sheetView>
  </sheetViews>
  <sheetFormatPr defaultRowHeight="15" x14ac:dyDescent="0.25"/>
  <cols>
    <col min="1" max="1" width="5.140625" style="63" customWidth="1"/>
    <col min="3" max="3" width="5.28515625" customWidth="1"/>
    <col min="4" max="4" width="11.28515625" customWidth="1"/>
    <col min="5" max="5" width="17.7109375" customWidth="1"/>
    <col min="6" max="6" width="22" customWidth="1"/>
    <col min="7" max="7" width="11.28515625" customWidth="1"/>
    <col min="8" max="8" width="13.5703125" customWidth="1"/>
    <col min="9" max="9" width="13" customWidth="1"/>
    <col min="10" max="13" width="11.28515625" customWidth="1"/>
    <col min="14" max="14" width="13.85546875" customWidth="1"/>
    <col min="15" max="19" width="11.28515625" customWidth="1"/>
    <col min="20" max="20" width="18" bestFit="1" customWidth="1"/>
  </cols>
  <sheetData>
    <row r="1" spans="1:20" x14ac:dyDescent="0.25">
      <c r="B1" s="160" t="s">
        <v>174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</row>
    <row r="2" spans="1:20" ht="15" customHeight="1" x14ac:dyDescent="0.25">
      <c r="A2" s="152" t="s">
        <v>183</v>
      </c>
      <c r="B2" s="154" t="s">
        <v>173</v>
      </c>
      <c r="C2" s="155"/>
      <c r="D2" s="158" t="s">
        <v>38</v>
      </c>
      <c r="E2" s="158" t="s">
        <v>39</v>
      </c>
      <c r="F2" s="158" t="s">
        <v>40</v>
      </c>
      <c r="G2" s="158" t="s">
        <v>41</v>
      </c>
      <c r="H2" s="158" t="s">
        <v>42</v>
      </c>
      <c r="I2" s="148" t="s">
        <v>61</v>
      </c>
      <c r="J2" s="148" t="s">
        <v>62</v>
      </c>
      <c r="K2" s="148" t="s">
        <v>63</v>
      </c>
      <c r="L2" s="148" t="s">
        <v>64</v>
      </c>
      <c r="M2" s="148" t="s">
        <v>65</v>
      </c>
      <c r="N2" s="148" t="s">
        <v>66</v>
      </c>
      <c r="O2" s="148" t="s">
        <v>67</v>
      </c>
      <c r="P2" s="148" t="s">
        <v>68</v>
      </c>
      <c r="Q2" s="148" t="s">
        <v>69</v>
      </c>
      <c r="R2" s="148" t="s">
        <v>70</v>
      </c>
      <c r="S2" s="150" t="s">
        <v>71</v>
      </c>
      <c r="T2" s="148" t="s">
        <v>185</v>
      </c>
    </row>
    <row r="3" spans="1:20" ht="42.75" customHeight="1" x14ac:dyDescent="0.25">
      <c r="A3" s="145"/>
      <c r="B3" s="146"/>
      <c r="C3" s="147"/>
      <c r="D3" s="158"/>
      <c r="E3" s="158"/>
      <c r="F3" s="158"/>
      <c r="G3" s="158"/>
      <c r="H3" s="158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51"/>
      <c r="T3" s="149"/>
    </row>
    <row r="4" spans="1:20" x14ac:dyDescent="0.25">
      <c r="A4" s="3">
        <v>1</v>
      </c>
      <c r="B4" s="159" t="s">
        <v>175</v>
      </c>
      <c r="C4" s="159"/>
      <c r="D4" s="102">
        <v>42</v>
      </c>
      <c r="E4" s="102">
        <v>27</v>
      </c>
      <c r="F4" s="102">
        <v>63</v>
      </c>
      <c r="G4" s="102">
        <v>48</v>
      </c>
      <c r="H4" s="102">
        <v>48</v>
      </c>
      <c r="I4" s="102">
        <v>43</v>
      </c>
      <c r="J4" s="102">
        <v>28</v>
      </c>
      <c r="K4" s="102">
        <v>41</v>
      </c>
      <c r="L4" s="102">
        <v>50</v>
      </c>
      <c r="M4" s="102">
        <v>27</v>
      </c>
      <c r="N4" s="102">
        <v>57</v>
      </c>
      <c r="O4" s="102">
        <v>35</v>
      </c>
      <c r="P4" s="102">
        <v>28</v>
      </c>
      <c r="Q4" s="102">
        <v>48</v>
      </c>
      <c r="R4" s="102">
        <v>42</v>
      </c>
      <c r="S4" s="102">
        <v>65</v>
      </c>
      <c r="T4" s="103">
        <f>AVERAGE(D4:S4)</f>
        <v>43.25</v>
      </c>
    </row>
    <row r="5" spans="1:20" x14ac:dyDescent="0.25">
      <c r="A5" s="3">
        <v>2</v>
      </c>
      <c r="B5" s="159" t="s">
        <v>176</v>
      </c>
      <c r="C5" s="159"/>
      <c r="D5" s="102">
        <v>33</v>
      </c>
      <c r="E5" s="102">
        <v>0</v>
      </c>
      <c r="F5" s="102">
        <v>36</v>
      </c>
      <c r="G5" s="102">
        <v>28</v>
      </c>
      <c r="H5" s="102">
        <v>29</v>
      </c>
      <c r="I5" s="102">
        <v>30</v>
      </c>
      <c r="J5" s="102">
        <v>27</v>
      </c>
      <c r="K5" s="102">
        <v>38</v>
      </c>
      <c r="L5" s="102">
        <v>31</v>
      </c>
      <c r="M5" s="102">
        <v>33</v>
      </c>
      <c r="N5" s="102">
        <v>57</v>
      </c>
      <c r="O5" s="102">
        <v>30</v>
      </c>
      <c r="P5" s="102">
        <v>33</v>
      </c>
      <c r="Q5" s="102">
        <v>34</v>
      </c>
      <c r="R5" s="102">
        <v>28</v>
      </c>
      <c r="S5" s="102">
        <v>65</v>
      </c>
      <c r="T5" s="103">
        <f>532/15</f>
        <v>35.466666666666669</v>
      </c>
    </row>
    <row r="6" spans="1:20" x14ac:dyDescent="0.25">
      <c r="A6" s="3">
        <v>3</v>
      </c>
      <c r="B6" s="159" t="s">
        <v>93</v>
      </c>
      <c r="C6" s="159"/>
      <c r="D6" s="102">
        <v>41</v>
      </c>
      <c r="E6" s="102">
        <v>27</v>
      </c>
      <c r="F6" s="102">
        <v>50</v>
      </c>
      <c r="G6" s="102">
        <v>39</v>
      </c>
      <c r="H6" s="102">
        <v>41</v>
      </c>
      <c r="I6" s="102">
        <v>36</v>
      </c>
      <c r="J6" s="102">
        <v>30</v>
      </c>
      <c r="K6" s="102">
        <v>37</v>
      </c>
      <c r="L6" s="102">
        <v>44</v>
      </c>
      <c r="M6" s="102">
        <v>37</v>
      </c>
      <c r="N6" s="102">
        <v>61</v>
      </c>
      <c r="O6" s="102">
        <v>37</v>
      </c>
      <c r="P6" s="102">
        <v>34</v>
      </c>
      <c r="Q6" s="102">
        <v>44</v>
      </c>
      <c r="R6" s="102">
        <v>31</v>
      </c>
      <c r="S6" s="102">
        <v>47</v>
      </c>
      <c r="T6" s="103">
        <f t="shared" ref="T6:T14" si="0">AVERAGE(D6:S6)</f>
        <v>39.75</v>
      </c>
    </row>
    <row r="7" spans="1:20" x14ac:dyDescent="0.25">
      <c r="A7" s="3">
        <v>4</v>
      </c>
      <c r="B7" s="159" t="s">
        <v>177</v>
      </c>
      <c r="C7" s="159"/>
      <c r="D7" s="102">
        <v>30</v>
      </c>
      <c r="E7" s="102">
        <v>0</v>
      </c>
      <c r="F7" s="102">
        <v>64</v>
      </c>
      <c r="G7" s="102">
        <v>37</v>
      </c>
      <c r="H7" s="102">
        <v>48</v>
      </c>
      <c r="I7" s="102">
        <v>32</v>
      </c>
      <c r="J7" s="102">
        <v>31</v>
      </c>
      <c r="K7" s="102">
        <v>41</v>
      </c>
      <c r="L7" s="102">
        <v>45</v>
      </c>
      <c r="M7" s="102">
        <v>38</v>
      </c>
      <c r="N7" s="102">
        <v>73</v>
      </c>
      <c r="O7" s="102">
        <v>39</v>
      </c>
      <c r="P7" s="102">
        <v>43</v>
      </c>
      <c r="Q7" s="102">
        <v>44</v>
      </c>
      <c r="R7" s="102">
        <v>36</v>
      </c>
      <c r="S7" s="102">
        <v>59</v>
      </c>
      <c r="T7" s="103">
        <f>660/15</f>
        <v>44</v>
      </c>
    </row>
    <row r="8" spans="1:20" x14ac:dyDescent="0.25">
      <c r="A8" s="3">
        <v>5</v>
      </c>
      <c r="B8" s="159" t="s">
        <v>75</v>
      </c>
      <c r="C8" s="159"/>
      <c r="D8" s="102">
        <v>30</v>
      </c>
      <c r="E8" s="102">
        <v>0</v>
      </c>
      <c r="F8" s="102">
        <v>50</v>
      </c>
      <c r="G8" s="102">
        <v>39</v>
      </c>
      <c r="H8" s="102">
        <v>50</v>
      </c>
      <c r="I8" s="102">
        <v>38</v>
      </c>
      <c r="J8" s="102">
        <v>20</v>
      </c>
      <c r="K8" s="102">
        <v>43</v>
      </c>
      <c r="L8" s="102">
        <v>43</v>
      </c>
      <c r="M8" s="102">
        <v>36</v>
      </c>
      <c r="N8" s="102">
        <v>63</v>
      </c>
      <c r="O8" s="102">
        <v>33</v>
      </c>
      <c r="P8" s="102">
        <v>40</v>
      </c>
      <c r="Q8" s="102">
        <v>46</v>
      </c>
      <c r="R8" s="102">
        <v>31</v>
      </c>
      <c r="S8" s="102">
        <v>55</v>
      </c>
      <c r="T8" s="103">
        <f>617/15</f>
        <v>41.133333333333333</v>
      </c>
    </row>
    <row r="9" spans="1:20" x14ac:dyDescent="0.25">
      <c r="A9" s="3">
        <v>6</v>
      </c>
      <c r="B9" s="159" t="s">
        <v>76</v>
      </c>
      <c r="C9" s="159"/>
      <c r="D9" s="102">
        <v>34</v>
      </c>
      <c r="E9" s="102">
        <v>25</v>
      </c>
      <c r="F9" s="102">
        <v>51</v>
      </c>
      <c r="G9" s="102">
        <v>38</v>
      </c>
      <c r="H9" s="102">
        <v>34</v>
      </c>
      <c r="I9" s="102">
        <v>27</v>
      </c>
      <c r="J9" s="102">
        <v>25</v>
      </c>
      <c r="K9" s="102">
        <v>30</v>
      </c>
      <c r="L9" s="102">
        <v>35</v>
      </c>
      <c r="M9" s="102">
        <v>41</v>
      </c>
      <c r="N9" s="102">
        <v>62</v>
      </c>
      <c r="O9" s="102">
        <v>30</v>
      </c>
      <c r="P9" s="102">
        <v>29</v>
      </c>
      <c r="Q9" s="102">
        <v>35</v>
      </c>
      <c r="R9" s="102">
        <v>33</v>
      </c>
      <c r="S9" s="102">
        <v>52</v>
      </c>
      <c r="T9" s="103">
        <f t="shared" si="0"/>
        <v>36.3125</v>
      </c>
    </row>
    <row r="10" spans="1:20" x14ac:dyDescent="0.25">
      <c r="A10" s="3">
        <v>7</v>
      </c>
      <c r="B10" s="159" t="s">
        <v>182</v>
      </c>
      <c r="C10" s="159"/>
      <c r="D10" s="102">
        <v>39</v>
      </c>
      <c r="E10" s="102">
        <v>27</v>
      </c>
      <c r="F10" s="102">
        <v>53</v>
      </c>
      <c r="G10" s="102">
        <v>50</v>
      </c>
      <c r="H10" s="102">
        <v>57</v>
      </c>
      <c r="I10" s="102">
        <v>38</v>
      </c>
      <c r="J10" s="102">
        <v>36</v>
      </c>
      <c r="K10" s="102">
        <v>50</v>
      </c>
      <c r="L10" s="102">
        <v>51</v>
      </c>
      <c r="M10" s="102">
        <v>56</v>
      </c>
      <c r="N10" s="102">
        <v>59</v>
      </c>
      <c r="O10" s="102">
        <v>49</v>
      </c>
      <c r="P10" s="102">
        <v>41</v>
      </c>
      <c r="Q10" s="102">
        <v>50</v>
      </c>
      <c r="R10" s="102">
        <v>32</v>
      </c>
      <c r="S10" s="102">
        <v>60</v>
      </c>
      <c r="T10" s="103">
        <f t="shared" si="0"/>
        <v>46.75</v>
      </c>
    </row>
    <row r="11" spans="1:20" x14ac:dyDescent="0.25">
      <c r="A11" s="3">
        <v>8</v>
      </c>
      <c r="B11" s="159" t="s">
        <v>178</v>
      </c>
      <c r="C11" s="159"/>
      <c r="D11" s="102">
        <v>46</v>
      </c>
      <c r="E11" s="102">
        <v>25</v>
      </c>
      <c r="F11" s="102">
        <v>42</v>
      </c>
      <c r="G11" s="102">
        <v>46</v>
      </c>
      <c r="H11" s="102">
        <v>47</v>
      </c>
      <c r="I11" s="102">
        <v>32</v>
      </c>
      <c r="J11" s="102">
        <v>30</v>
      </c>
      <c r="K11" s="102">
        <v>37</v>
      </c>
      <c r="L11" s="102">
        <v>41</v>
      </c>
      <c r="M11" s="102">
        <v>37</v>
      </c>
      <c r="N11" s="102">
        <v>63</v>
      </c>
      <c r="O11" s="102">
        <v>36</v>
      </c>
      <c r="P11" s="102">
        <v>36</v>
      </c>
      <c r="Q11" s="102">
        <v>42</v>
      </c>
      <c r="R11" s="102">
        <v>28</v>
      </c>
      <c r="S11" s="102">
        <v>66</v>
      </c>
      <c r="T11" s="103">
        <f t="shared" si="0"/>
        <v>40.875</v>
      </c>
    </row>
    <row r="12" spans="1:20" x14ac:dyDescent="0.25">
      <c r="A12" s="3">
        <v>9</v>
      </c>
      <c r="B12" s="159" t="s">
        <v>179</v>
      </c>
      <c r="C12" s="159"/>
      <c r="D12" s="102">
        <v>41</v>
      </c>
      <c r="E12" s="102">
        <v>25</v>
      </c>
      <c r="F12" s="102">
        <v>57</v>
      </c>
      <c r="G12" s="102">
        <v>55</v>
      </c>
      <c r="H12" s="102">
        <v>58</v>
      </c>
      <c r="I12" s="102">
        <v>35</v>
      </c>
      <c r="J12" s="102">
        <v>44</v>
      </c>
      <c r="K12" s="102">
        <v>55</v>
      </c>
      <c r="L12" s="102">
        <v>48</v>
      </c>
      <c r="M12" s="102">
        <v>61</v>
      </c>
      <c r="N12" s="102">
        <v>68</v>
      </c>
      <c r="O12" s="102">
        <v>52</v>
      </c>
      <c r="P12" s="102">
        <v>46</v>
      </c>
      <c r="Q12" s="102">
        <v>54</v>
      </c>
      <c r="R12" s="102">
        <v>36</v>
      </c>
      <c r="S12" s="102">
        <v>64</v>
      </c>
      <c r="T12" s="103">
        <f t="shared" si="0"/>
        <v>49.9375</v>
      </c>
    </row>
    <row r="13" spans="1:20" x14ac:dyDescent="0.25">
      <c r="A13" s="3">
        <v>10</v>
      </c>
      <c r="B13" s="159" t="s">
        <v>180</v>
      </c>
      <c r="C13" s="159"/>
      <c r="D13" s="102">
        <v>41</v>
      </c>
      <c r="E13" s="102">
        <v>25</v>
      </c>
      <c r="F13" s="102">
        <v>54</v>
      </c>
      <c r="G13" s="102">
        <v>38</v>
      </c>
      <c r="H13" s="102">
        <v>57</v>
      </c>
      <c r="I13" s="102">
        <v>36</v>
      </c>
      <c r="J13" s="102">
        <v>39</v>
      </c>
      <c r="K13" s="102">
        <v>45</v>
      </c>
      <c r="L13" s="102">
        <v>56</v>
      </c>
      <c r="M13" s="102">
        <v>55</v>
      </c>
      <c r="N13" s="102">
        <v>66</v>
      </c>
      <c r="O13" s="102">
        <v>56</v>
      </c>
      <c r="P13" s="102">
        <v>35</v>
      </c>
      <c r="Q13" s="102">
        <v>40</v>
      </c>
      <c r="R13" s="102">
        <v>36</v>
      </c>
      <c r="S13" s="102">
        <v>69</v>
      </c>
      <c r="T13" s="103">
        <f t="shared" si="0"/>
        <v>46.75</v>
      </c>
    </row>
    <row r="14" spans="1:20" x14ac:dyDescent="0.25">
      <c r="A14" s="3">
        <v>11</v>
      </c>
      <c r="B14" s="159" t="s">
        <v>181</v>
      </c>
      <c r="C14" s="159"/>
      <c r="D14" s="102">
        <v>39</v>
      </c>
      <c r="E14" s="102">
        <v>27</v>
      </c>
      <c r="F14" s="102">
        <v>59</v>
      </c>
      <c r="G14" s="102">
        <v>40</v>
      </c>
      <c r="H14" s="102">
        <v>40</v>
      </c>
      <c r="I14" s="102">
        <v>36</v>
      </c>
      <c r="J14" s="102">
        <v>27</v>
      </c>
      <c r="K14" s="102">
        <v>36</v>
      </c>
      <c r="L14" s="102">
        <v>38</v>
      </c>
      <c r="M14" s="102">
        <v>27</v>
      </c>
      <c r="N14" s="102">
        <v>57</v>
      </c>
      <c r="O14" s="102">
        <v>31</v>
      </c>
      <c r="P14" s="102">
        <v>28</v>
      </c>
      <c r="Q14" s="102">
        <v>36</v>
      </c>
      <c r="R14" s="102">
        <v>34</v>
      </c>
      <c r="S14" s="102">
        <v>61</v>
      </c>
      <c r="T14" s="103">
        <f t="shared" si="0"/>
        <v>38.5</v>
      </c>
    </row>
    <row r="15" spans="1:20" ht="30" customHeight="1" x14ac:dyDescent="0.25">
      <c r="B15" s="153" t="s">
        <v>184</v>
      </c>
      <c r="C15" s="153"/>
      <c r="D15" s="103">
        <f>AVERAGE(D4:D14)</f>
        <v>37.81818181818182</v>
      </c>
      <c r="E15" s="103">
        <f>(E4+E6+E9+E10+E11+E12+E13+E14)/8</f>
        <v>26</v>
      </c>
      <c r="F15" s="103">
        <f t="shared" ref="F15:S15" si="1">AVERAGE(F4:F14)</f>
        <v>52.636363636363633</v>
      </c>
      <c r="G15" s="103">
        <f t="shared" si="1"/>
        <v>41.636363636363633</v>
      </c>
      <c r="H15" s="103">
        <f t="shared" si="1"/>
        <v>46.272727272727273</v>
      </c>
      <c r="I15" s="103">
        <f t="shared" si="1"/>
        <v>34.81818181818182</v>
      </c>
      <c r="J15" s="103">
        <f t="shared" si="1"/>
        <v>30.636363636363637</v>
      </c>
      <c r="K15" s="103">
        <f t="shared" si="1"/>
        <v>41.18181818181818</v>
      </c>
      <c r="L15" s="103">
        <f t="shared" si="1"/>
        <v>43.81818181818182</v>
      </c>
      <c r="M15" s="103">
        <f t="shared" si="1"/>
        <v>40.727272727272727</v>
      </c>
      <c r="N15" s="103">
        <f t="shared" si="1"/>
        <v>62.363636363636367</v>
      </c>
      <c r="O15" s="103">
        <f t="shared" si="1"/>
        <v>38.909090909090907</v>
      </c>
      <c r="P15" s="103">
        <f t="shared" si="1"/>
        <v>35.727272727272727</v>
      </c>
      <c r="Q15" s="103">
        <f t="shared" si="1"/>
        <v>43</v>
      </c>
      <c r="R15" s="103">
        <f t="shared" si="1"/>
        <v>33.363636363636367</v>
      </c>
      <c r="S15" s="103">
        <f t="shared" si="1"/>
        <v>60.272727272727273</v>
      </c>
      <c r="T15" s="103">
        <f>AVERAGE(D15:S15)</f>
        <v>41.82386363636364</v>
      </c>
    </row>
    <row r="19" spans="1:20" ht="15" customHeight="1" x14ac:dyDescent="0.25">
      <c r="A19" s="152" t="s">
        <v>183</v>
      </c>
      <c r="B19" s="154" t="s">
        <v>203</v>
      </c>
      <c r="C19" s="155"/>
      <c r="D19" s="158" t="s">
        <v>38</v>
      </c>
      <c r="E19" s="158" t="s">
        <v>39</v>
      </c>
      <c r="F19" s="158" t="s">
        <v>40</v>
      </c>
      <c r="G19" s="158" t="s">
        <v>41</v>
      </c>
      <c r="H19" s="158" t="s">
        <v>42</v>
      </c>
      <c r="I19" s="148" t="s">
        <v>61</v>
      </c>
      <c r="J19" s="148" t="s">
        <v>62</v>
      </c>
      <c r="K19" s="148" t="s">
        <v>63</v>
      </c>
      <c r="L19" s="148" t="s">
        <v>64</v>
      </c>
      <c r="M19" s="148" t="s">
        <v>65</v>
      </c>
      <c r="N19" s="148" t="s">
        <v>66</v>
      </c>
      <c r="O19" s="148" t="s">
        <v>67</v>
      </c>
      <c r="P19" s="148" t="s">
        <v>68</v>
      </c>
      <c r="Q19" s="148" t="s">
        <v>69</v>
      </c>
      <c r="R19" s="148" t="s">
        <v>70</v>
      </c>
      <c r="S19" s="150" t="s">
        <v>71</v>
      </c>
      <c r="T19" s="148" t="s">
        <v>204</v>
      </c>
    </row>
    <row r="20" spans="1:20" ht="70.5" customHeight="1" x14ac:dyDescent="0.25">
      <c r="A20" s="145"/>
      <c r="B20" s="156"/>
      <c r="C20" s="157"/>
      <c r="D20" s="158"/>
      <c r="E20" s="158"/>
      <c r="F20" s="158"/>
      <c r="G20" s="158"/>
      <c r="H20" s="158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51"/>
      <c r="T20" s="149"/>
    </row>
    <row r="21" spans="1:20" ht="62.25" customHeight="1" x14ac:dyDescent="0.25">
      <c r="A21" s="3">
        <v>1</v>
      </c>
      <c r="B21" s="146" t="s">
        <v>202</v>
      </c>
      <c r="C21" s="147"/>
      <c r="D21" s="102">
        <v>5.5</v>
      </c>
      <c r="E21" s="102">
        <v>2</v>
      </c>
      <c r="F21" s="102">
        <v>7.9</v>
      </c>
      <c r="G21" s="102">
        <v>7</v>
      </c>
      <c r="H21" s="102">
        <v>10.5</v>
      </c>
      <c r="I21" s="102">
        <v>9.9</v>
      </c>
      <c r="J21" s="102">
        <v>4</v>
      </c>
      <c r="K21" s="102">
        <v>6</v>
      </c>
      <c r="L21" s="102">
        <v>5.0999999999999996</v>
      </c>
      <c r="M21" s="102">
        <v>5.7</v>
      </c>
      <c r="N21" s="102">
        <v>15</v>
      </c>
      <c r="O21" s="102">
        <v>6</v>
      </c>
      <c r="P21" s="102">
        <v>5</v>
      </c>
      <c r="Q21" s="102">
        <v>7.7</v>
      </c>
      <c r="R21" s="102">
        <v>5.8</v>
      </c>
      <c r="S21" s="102">
        <v>9.9</v>
      </c>
      <c r="T21" s="103">
        <f>AVERAGE(D21:S21)</f>
        <v>7.0625</v>
      </c>
    </row>
    <row r="27" spans="1:20" x14ac:dyDescent="0.25">
      <c r="E27" s="135" t="s">
        <v>1</v>
      </c>
      <c r="F27" s="143"/>
      <c r="G27" s="140" t="s">
        <v>205</v>
      </c>
      <c r="H27" s="140" t="s">
        <v>206</v>
      </c>
      <c r="I27" s="140" t="s">
        <v>207</v>
      </c>
      <c r="J27" s="140" t="s">
        <v>208</v>
      </c>
      <c r="K27" s="140" t="s">
        <v>209</v>
      </c>
      <c r="L27" s="140" t="s">
        <v>210</v>
      </c>
      <c r="M27" s="140" t="s">
        <v>211</v>
      </c>
      <c r="N27" s="140" t="s">
        <v>212</v>
      </c>
      <c r="O27" s="140" t="s">
        <v>213</v>
      </c>
      <c r="P27" s="140" t="s">
        <v>214</v>
      </c>
      <c r="Q27" s="140" t="s">
        <v>215</v>
      </c>
      <c r="R27" s="139" t="s">
        <v>216</v>
      </c>
    </row>
    <row r="28" spans="1:20" x14ac:dyDescent="0.25">
      <c r="E28" s="135"/>
      <c r="F28" s="144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39"/>
    </row>
    <row r="29" spans="1:20" x14ac:dyDescent="0.25">
      <c r="E29" s="127" t="s">
        <v>4</v>
      </c>
      <c r="F29" s="145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39"/>
    </row>
    <row r="30" spans="1:20" ht="23.25" x14ac:dyDescent="0.25">
      <c r="E30" s="127"/>
      <c r="F30" s="19" t="s">
        <v>43</v>
      </c>
      <c r="G30" s="118">
        <v>1.4</v>
      </c>
      <c r="H30" s="118">
        <v>1.2</v>
      </c>
      <c r="I30" s="119">
        <v>1.8</v>
      </c>
      <c r="J30" s="119">
        <v>1.4</v>
      </c>
      <c r="K30" s="119">
        <v>1.4</v>
      </c>
      <c r="L30" s="118">
        <v>1.5</v>
      </c>
      <c r="M30" s="118">
        <v>2.2999999999999998</v>
      </c>
      <c r="N30" s="118">
        <v>1.6</v>
      </c>
      <c r="O30" s="118">
        <v>1.8</v>
      </c>
      <c r="P30" s="118">
        <v>1.4</v>
      </c>
      <c r="Q30" s="120">
        <f t="shared" ref="Q30:Q54" si="2">AVERAGE(A30:P30)</f>
        <v>1.58</v>
      </c>
      <c r="R30" s="121">
        <f>AVERAGE(G30:Q30)</f>
        <v>1.5800000000000003</v>
      </c>
    </row>
    <row r="31" spans="1:20" ht="23.25" x14ac:dyDescent="0.25">
      <c r="E31" s="127"/>
      <c r="F31" s="19" t="s">
        <v>44</v>
      </c>
      <c r="G31" s="118">
        <v>1.5</v>
      </c>
      <c r="H31" s="118">
        <v>1.6</v>
      </c>
      <c r="I31" s="119">
        <v>1.9</v>
      </c>
      <c r="J31" s="119">
        <v>1.8</v>
      </c>
      <c r="K31" s="119">
        <v>1.8</v>
      </c>
      <c r="L31" s="118">
        <v>1.8</v>
      </c>
      <c r="M31" s="118">
        <v>2.6</v>
      </c>
      <c r="N31" s="118">
        <v>2.4</v>
      </c>
      <c r="O31" s="118">
        <v>2.6</v>
      </c>
      <c r="P31" s="118">
        <v>2.2000000000000002</v>
      </c>
      <c r="Q31" s="120">
        <f t="shared" si="2"/>
        <v>2.02</v>
      </c>
      <c r="R31" s="121">
        <f t="shared" ref="R31:R55" si="3">AVERAGE(G31:Q31)</f>
        <v>2.02</v>
      </c>
    </row>
    <row r="32" spans="1:20" ht="23.25" x14ac:dyDescent="0.25">
      <c r="E32" s="127"/>
      <c r="F32" s="19" t="s">
        <v>45</v>
      </c>
      <c r="G32" s="118">
        <v>1.8</v>
      </c>
      <c r="H32" s="118">
        <v>1.4</v>
      </c>
      <c r="I32" s="119">
        <v>2.1</v>
      </c>
      <c r="J32" s="119">
        <v>1.9</v>
      </c>
      <c r="K32" s="119">
        <v>1.7</v>
      </c>
      <c r="L32" s="118">
        <v>2.1</v>
      </c>
      <c r="M32" s="118">
        <v>2.4</v>
      </c>
      <c r="N32" s="118">
        <v>1.9</v>
      </c>
      <c r="O32" s="118">
        <v>2.7</v>
      </c>
      <c r="P32" s="118">
        <v>2.4</v>
      </c>
      <c r="Q32" s="120">
        <f t="shared" si="2"/>
        <v>2.04</v>
      </c>
      <c r="R32" s="121">
        <f t="shared" si="3"/>
        <v>2.0399999999999996</v>
      </c>
    </row>
    <row r="33" spans="5:18" ht="34.5" x14ac:dyDescent="0.25">
      <c r="E33" s="127"/>
      <c r="F33" s="21" t="s">
        <v>5</v>
      </c>
      <c r="G33" s="118">
        <v>1.6</v>
      </c>
      <c r="H33" s="118">
        <v>1.1000000000000001</v>
      </c>
      <c r="I33" s="119">
        <v>1.5</v>
      </c>
      <c r="J33" s="119">
        <v>1.7</v>
      </c>
      <c r="K33" s="119">
        <v>1.4</v>
      </c>
      <c r="L33" s="118">
        <v>1.2</v>
      </c>
      <c r="M33" s="118">
        <v>2</v>
      </c>
      <c r="N33" s="118">
        <v>1.3</v>
      </c>
      <c r="O33" s="118">
        <v>2</v>
      </c>
      <c r="P33" s="118">
        <v>1.6</v>
      </c>
      <c r="Q33" s="120">
        <f t="shared" si="2"/>
        <v>1.54</v>
      </c>
      <c r="R33" s="121">
        <f t="shared" si="3"/>
        <v>1.54</v>
      </c>
    </row>
    <row r="34" spans="5:18" x14ac:dyDescent="0.25">
      <c r="E34" s="127" t="s">
        <v>6</v>
      </c>
      <c r="F34" s="19" t="s">
        <v>46</v>
      </c>
      <c r="G34" s="118">
        <v>1.6</v>
      </c>
      <c r="H34" s="118">
        <v>1.3</v>
      </c>
      <c r="I34" s="119">
        <v>1.5</v>
      </c>
      <c r="J34" s="119">
        <v>1.7</v>
      </c>
      <c r="K34" s="119">
        <v>1.4</v>
      </c>
      <c r="L34" s="118">
        <v>1.5</v>
      </c>
      <c r="M34" s="118">
        <v>1.9</v>
      </c>
      <c r="N34" s="118">
        <v>1.9</v>
      </c>
      <c r="O34" s="118">
        <v>2</v>
      </c>
      <c r="P34" s="118">
        <v>2.4</v>
      </c>
      <c r="Q34" s="120">
        <f t="shared" si="2"/>
        <v>1.72</v>
      </c>
      <c r="R34" s="121">
        <f t="shared" si="3"/>
        <v>1.7199999999999998</v>
      </c>
    </row>
    <row r="35" spans="5:18" x14ac:dyDescent="0.25">
      <c r="E35" s="127"/>
      <c r="F35" s="19" t="s">
        <v>47</v>
      </c>
      <c r="G35" s="118">
        <v>1.8</v>
      </c>
      <c r="H35" s="118">
        <v>1.4</v>
      </c>
      <c r="I35" s="119">
        <v>2.2999999999999998</v>
      </c>
      <c r="J35" s="119">
        <v>2</v>
      </c>
      <c r="K35" s="119">
        <v>2.1</v>
      </c>
      <c r="L35" s="118">
        <v>1.4</v>
      </c>
      <c r="M35" s="118">
        <v>2.2999999999999998</v>
      </c>
      <c r="N35" s="118">
        <v>2</v>
      </c>
      <c r="O35" s="118">
        <v>2.4</v>
      </c>
      <c r="P35" s="118">
        <v>2.4</v>
      </c>
      <c r="Q35" s="120">
        <f t="shared" si="2"/>
        <v>2.0099999999999998</v>
      </c>
      <c r="R35" s="121">
        <f t="shared" si="3"/>
        <v>2.0099999999999998</v>
      </c>
    </row>
    <row r="36" spans="5:18" ht="45.75" x14ac:dyDescent="0.25">
      <c r="E36" s="127"/>
      <c r="F36" s="19" t="s">
        <v>48</v>
      </c>
      <c r="G36" s="118">
        <v>1.8</v>
      </c>
      <c r="H36" s="118">
        <v>1.3</v>
      </c>
      <c r="I36" s="119">
        <v>1.5</v>
      </c>
      <c r="J36" s="119">
        <v>1.9</v>
      </c>
      <c r="K36" s="119">
        <v>1.2</v>
      </c>
      <c r="L36" s="118">
        <v>1.3</v>
      </c>
      <c r="M36" s="118">
        <v>2.1</v>
      </c>
      <c r="N36" s="118">
        <v>1.6</v>
      </c>
      <c r="O36" s="118">
        <v>2</v>
      </c>
      <c r="P36" s="118">
        <v>2.4</v>
      </c>
      <c r="Q36" s="120">
        <f t="shared" si="2"/>
        <v>1.7099999999999997</v>
      </c>
      <c r="R36" s="121">
        <f t="shared" si="3"/>
        <v>1.71</v>
      </c>
    </row>
    <row r="37" spans="5:18" ht="45.75" x14ac:dyDescent="0.25">
      <c r="E37" s="127"/>
      <c r="F37" s="21" t="s">
        <v>7</v>
      </c>
      <c r="G37" s="118">
        <v>1.8</v>
      </c>
      <c r="H37" s="118">
        <v>1.3</v>
      </c>
      <c r="I37" s="119">
        <v>1.4</v>
      </c>
      <c r="J37" s="119">
        <v>1.9</v>
      </c>
      <c r="K37" s="119">
        <v>1.8</v>
      </c>
      <c r="L37" s="118">
        <v>1.4</v>
      </c>
      <c r="M37" s="118">
        <v>2</v>
      </c>
      <c r="N37" s="118">
        <v>1.8</v>
      </c>
      <c r="O37" s="118">
        <v>2.4</v>
      </c>
      <c r="P37" s="118">
        <v>2.4</v>
      </c>
      <c r="Q37" s="120">
        <f t="shared" si="2"/>
        <v>1.8200000000000003</v>
      </c>
      <c r="R37" s="121">
        <f t="shared" si="3"/>
        <v>1.8200000000000003</v>
      </c>
    </row>
    <row r="38" spans="5:18" x14ac:dyDescent="0.25">
      <c r="E38" s="127" t="s">
        <v>8</v>
      </c>
      <c r="F38" s="19" t="s">
        <v>49</v>
      </c>
      <c r="G38" s="118">
        <v>1.9</v>
      </c>
      <c r="H38" s="118">
        <v>1.1000000000000001</v>
      </c>
      <c r="I38" s="119">
        <v>1.3</v>
      </c>
      <c r="J38" s="119">
        <v>1.8</v>
      </c>
      <c r="K38" s="119">
        <v>1.5</v>
      </c>
      <c r="L38" s="118">
        <v>1.3</v>
      </c>
      <c r="M38" s="118">
        <v>1.8</v>
      </c>
      <c r="N38" s="118">
        <v>1.6</v>
      </c>
      <c r="O38" s="118">
        <v>2.1</v>
      </c>
      <c r="P38" s="118">
        <v>2.2999999999999998</v>
      </c>
      <c r="Q38" s="120">
        <f t="shared" si="2"/>
        <v>1.67</v>
      </c>
      <c r="R38" s="121">
        <f t="shared" si="3"/>
        <v>1.6699999999999997</v>
      </c>
    </row>
    <row r="39" spans="5:18" ht="45.75" x14ac:dyDescent="0.25">
      <c r="E39" s="127"/>
      <c r="F39" s="19" t="s">
        <v>50</v>
      </c>
      <c r="G39" s="118">
        <v>1.9</v>
      </c>
      <c r="H39" s="118">
        <v>1.3</v>
      </c>
      <c r="I39" s="119">
        <v>2.2999999999999998</v>
      </c>
      <c r="J39" s="119">
        <v>1.9</v>
      </c>
      <c r="K39" s="119">
        <v>2</v>
      </c>
      <c r="L39" s="118">
        <v>1.4</v>
      </c>
      <c r="M39" s="118">
        <v>2.2999999999999998</v>
      </c>
      <c r="N39" s="118">
        <v>1.9</v>
      </c>
      <c r="O39" s="118">
        <v>2.6</v>
      </c>
      <c r="P39" s="118">
        <v>2.2999999999999998</v>
      </c>
      <c r="Q39" s="120">
        <f t="shared" si="2"/>
        <v>1.9900000000000002</v>
      </c>
      <c r="R39" s="121">
        <f t="shared" si="3"/>
        <v>1.99</v>
      </c>
    </row>
    <row r="40" spans="5:18" ht="23.25" x14ac:dyDescent="0.25">
      <c r="E40" s="127"/>
      <c r="F40" s="21" t="s">
        <v>9</v>
      </c>
      <c r="G40" s="118">
        <v>1.8</v>
      </c>
      <c r="H40" s="118">
        <v>1.2</v>
      </c>
      <c r="I40" s="119">
        <v>1.3</v>
      </c>
      <c r="J40" s="119">
        <v>1.9</v>
      </c>
      <c r="K40" s="119">
        <v>1.3</v>
      </c>
      <c r="L40" s="118">
        <v>1.5</v>
      </c>
      <c r="M40" s="118">
        <v>1.9</v>
      </c>
      <c r="N40" s="118">
        <v>1.4</v>
      </c>
      <c r="O40" s="118">
        <v>2.4</v>
      </c>
      <c r="P40" s="118">
        <v>2.4</v>
      </c>
      <c r="Q40" s="120">
        <f t="shared" si="2"/>
        <v>1.7100000000000002</v>
      </c>
      <c r="R40" s="121">
        <f t="shared" si="3"/>
        <v>1.7100000000000002</v>
      </c>
    </row>
    <row r="41" spans="5:18" ht="34.5" x14ac:dyDescent="0.25">
      <c r="E41" s="127" t="s">
        <v>10</v>
      </c>
      <c r="F41" s="19" t="s">
        <v>51</v>
      </c>
      <c r="G41" s="118">
        <v>1.7</v>
      </c>
      <c r="H41" s="118">
        <v>1.3</v>
      </c>
      <c r="I41" s="119">
        <v>1.4</v>
      </c>
      <c r="J41" s="119">
        <v>1.7</v>
      </c>
      <c r="K41" s="119">
        <v>1.3</v>
      </c>
      <c r="L41" s="118">
        <v>1.5</v>
      </c>
      <c r="M41" s="118">
        <v>1.6</v>
      </c>
      <c r="N41" s="118">
        <v>1.4</v>
      </c>
      <c r="O41" s="118">
        <v>1.7</v>
      </c>
      <c r="P41" s="118">
        <v>1.8</v>
      </c>
      <c r="Q41" s="120">
        <f t="shared" si="2"/>
        <v>1.54</v>
      </c>
      <c r="R41" s="121">
        <f t="shared" si="3"/>
        <v>1.54</v>
      </c>
    </row>
    <row r="42" spans="5:18" ht="57" x14ac:dyDescent="0.25">
      <c r="E42" s="127"/>
      <c r="F42" s="19" t="s">
        <v>52</v>
      </c>
      <c r="G42" s="118">
        <v>1.6</v>
      </c>
      <c r="H42" s="118">
        <v>1.5</v>
      </c>
      <c r="I42" s="119">
        <v>1.5</v>
      </c>
      <c r="J42" s="119">
        <v>1.4</v>
      </c>
      <c r="K42" s="119">
        <v>1.4</v>
      </c>
      <c r="L42" s="118">
        <v>1.6</v>
      </c>
      <c r="M42" s="118">
        <v>2.1</v>
      </c>
      <c r="N42" s="118">
        <v>1.6</v>
      </c>
      <c r="O42" s="118">
        <v>1.7</v>
      </c>
      <c r="P42" s="118">
        <v>1.5</v>
      </c>
      <c r="Q42" s="120">
        <f t="shared" si="2"/>
        <v>1.5899999999999999</v>
      </c>
      <c r="R42" s="121">
        <f t="shared" si="3"/>
        <v>1.5899999999999999</v>
      </c>
    </row>
    <row r="43" spans="5:18" ht="23.25" x14ac:dyDescent="0.25">
      <c r="E43" s="127"/>
      <c r="F43" s="19" t="s">
        <v>53</v>
      </c>
      <c r="G43" s="118">
        <v>1.6</v>
      </c>
      <c r="H43" s="118">
        <v>1.3</v>
      </c>
      <c r="I43" s="119">
        <v>1.6</v>
      </c>
      <c r="J43" s="119">
        <v>1.4</v>
      </c>
      <c r="K43" s="119">
        <v>1.6</v>
      </c>
      <c r="L43" s="118">
        <v>1.5</v>
      </c>
      <c r="M43" s="118">
        <v>1.4</v>
      </c>
      <c r="N43" s="118">
        <v>1.4</v>
      </c>
      <c r="O43" s="118">
        <v>1.6</v>
      </c>
      <c r="P43" s="118">
        <v>1.7</v>
      </c>
      <c r="Q43" s="120">
        <f t="shared" si="2"/>
        <v>1.51</v>
      </c>
      <c r="R43" s="121">
        <f t="shared" si="3"/>
        <v>1.51</v>
      </c>
    </row>
    <row r="44" spans="5:18" ht="45.75" x14ac:dyDescent="0.25">
      <c r="E44" s="127"/>
      <c r="F44" s="21" t="s">
        <v>11</v>
      </c>
      <c r="G44" s="118">
        <v>1.7</v>
      </c>
      <c r="H44" s="118">
        <v>1.4</v>
      </c>
      <c r="I44" s="119">
        <v>1.6</v>
      </c>
      <c r="J44" s="119">
        <v>1.5</v>
      </c>
      <c r="K44" s="119">
        <v>1.5</v>
      </c>
      <c r="L44" s="118">
        <v>1.4</v>
      </c>
      <c r="M44" s="118">
        <v>1.4</v>
      </c>
      <c r="N44" s="118">
        <v>1.3</v>
      </c>
      <c r="O44" s="118">
        <v>1.7</v>
      </c>
      <c r="P44" s="118">
        <v>1.5</v>
      </c>
      <c r="Q44" s="120">
        <f t="shared" si="2"/>
        <v>1.5</v>
      </c>
      <c r="R44" s="121">
        <f t="shared" si="3"/>
        <v>1.5</v>
      </c>
    </row>
    <row r="45" spans="5:18" ht="23.25" x14ac:dyDescent="0.25">
      <c r="E45" s="127" t="s">
        <v>12</v>
      </c>
      <c r="F45" s="19" t="s">
        <v>54</v>
      </c>
      <c r="G45" s="118">
        <v>1.8</v>
      </c>
      <c r="H45" s="118">
        <v>1.2</v>
      </c>
      <c r="I45" s="119">
        <v>1.5</v>
      </c>
      <c r="J45" s="119">
        <v>1.5</v>
      </c>
      <c r="K45" s="119">
        <v>1.4</v>
      </c>
      <c r="L45" s="118">
        <v>1.2</v>
      </c>
      <c r="M45" s="118">
        <v>1.4</v>
      </c>
      <c r="N45" s="118">
        <v>1.5</v>
      </c>
      <c r="O45" s="118">
        <v>1.7</v>
      </c>
      <c r="P45" s="118">
        <v>1.8</v>
      </c>
      <c r="Q45" s="120">
        <f t="shared" si="2"/>
        <v>1.5</v>
      </c>
      <c r="R45" s="121">
        <f t="shared" si="3"/>
        <v>1.5</v>
      </c>
    </row>
    <row r="46" spans="5:18" ht="34.5" x14ac:dyDescent="0.25">
      <c r="E46" s="127"/>
      <c r="F46" s="19" t="s">
        <v>55</v>
      </c>
      <c r="G46" s="118">
        <v>1.8</v>
      </c>
      <c r="H46" s="118">
        <v>1.2</v>
      </c>
      <c r="I46" s="119">
        <v>1.4</v>
      </c>
      <c r="J46" s="119">
        <v>1.4</v>
      </c>
      <c r="K46" s="119">
        <v>1.6</v>
      </c>
      <c r="L46" s="118">
        <v>1.3</v>
      </c>
      <c r="M46" s="118">
        <v>1.3</v>
      </c>
      <c r="N46" s="118">
        <v>1.8</v>
      </c>
      <c r="O46" s="118">
        <v>1.9</v>
      </c>
      <c r="P46" s="118">
        <v>1.7</v>
      </c>
      <c r="Q46" s="120">
        <f t="shared" si="2"/>
        <v>1.5400000000000003</v>
      </c>
      <c r="R46" s="121">
        <f t="shared" si="3"/>
        <v>1.54</v>
      </c>
    </row>
    <row r="47" spans="5:18" ht="45.75" x14ac:dyDescent="0.25">
      <c r="E47" s="127"/>
      <c r="F47" s="21" t="s">
        <v>13</v>
      </c>
      <c r="G47" s="118">
        <v>1.6</v>
      </c>
      <c r="H47" s="118">
        <v>1.2</v>
      </c>
      <c r="I47" s="119">
        <v>1.1000000000000001</v>
      </c>
      <c r="J47" s="119">
        <v>1.7</v>
      </c>
      <c r="K47" s="119">
        <v>1.5</v>
      </c>
      <c r="L47" s="118">
        <v>1.3</v>
      </c>
      <c r="M47" s="118">
        <v>1.3</v>
      </c>
      <c r="N47" s="118">
        <v>1.4</v>
      </c>
      <c r="O47" s="118">
        <v>1.8</v>
      </c>
      <c r="P47" s="118">
        <v>1.6</v>
      </c>
      <c r="Q47" s="120">
        <f t="shared" si="2"/>
        <v>1.4500000000000002</v>
      </c>
      <c r="R47" s="121">
        <f t="shared" si="3"/>
        <v>1.4500000000000002</v>
      </c>
    </row>
    <row r="48" spans="5:18" ht="23.25" x14ac:dyDescent="0.25">
      <c r="E48" s="127" t="s">
        <v>14</v>
      </c>
      <c r="F48" s="19" t="s">
        <v>56</v>
      </c>
      <c r="G48" s="118">
        <v>1.8</v>
      </c>
      <c r="H48" s="118">
        <v>1.3</v>
      </c>
      <c r="I48" s="119">
        <v>1.6</v>
      </c>
      <c r="J48" s="119">
        <v>1.4</v>
      </c>
      <c r="K48" s="119">
        <v>1.7</v>
      </c>
      <c r="L48" s="118">
        <v>1.3</v>
      </c>
      <c r="M48" s="118">
        <v>1.3</v>
      </c>
      <c r="N48" s="118">
        <v>1.5</v>
      </c>
      <c r="O48" s="118">
        <v>2.2000000000000002</v>
      </c>
      <c r="P48" s="118">
        <v>1.7</v>
      </c>
      <c r="Q48" s="120">
        <f t="shared" si="2"/>
        <v>1.58</v>
      </c>
      <c r="R48" s="121">
        <f t="shared" si="3"/>
        <v>1.5800000000000003</v>
      </c>
    </row>
    <row r="49" spans="5:19" ht="34.5" x14ac:dyDescent="0.25">
      <c r="E49" s="127"/>
      <c r="F49" s="21" t="s">
        <v>15</v>
      </c>
      <c r="G49" s="118">
        <v>1.4</v>
      </c>
      <c r="H49" s="118">
        <v>1.1000000000000001</v>
      </c>
      <c r="I49" s="119">
        <v>1.1000000000000001</v>
      </c>
      <c r="J49" s="119">
        <v>1.3</v>
      </c>
      <c r="K49" s="119">
        <v>0.9</v>
      </c>
      <c r="L49" s="118">
        <v>1.1000000000000001</v>
      </c>
      <c r="M49" s="118">
        <v>1.9</v>
      </c>
      <c r="N49" s="118">
        <v>1.5</v>
      </c>
      <c r="O49" s="118">
        <v>1.3</v>
      </c>
      <c r="P49" s="118">
        <v>1.7</v>
      </c>
      <c r="Q49" s="120">
        <f t="shared" si="2"/>
        <v>1.33</v>
      </c>
      <c r="R49" s="121">
        <f t="shared" si="3"/>
        <v>1.33</v>
      </c>
    </row>
    <row r="50" spans="5:19" ht="34.5" x14ac:dyDescent="0.25">
      <c r="E50" s="126" t="s">
        <v>16</v>
      </c>
      <c r="F50" s="19" t="s">
        <v>57</v>
      </c>
      <c r="G50" s="118">
        <v>1.5</v>
      </c>
      <c r="H50" s="118">
        <v>1.2</v>
      </c>
      <c r="I50" s="119">
        <v>1.3</v>
      </c>
      <c r="J50" s="119">
        <v>1.5</v>
      </c>
      <c r="K50" s="119">
        <v>1.1000000000000001</v>
      </c>
      <c r="L50" s="118">
        <v>1.3</v>
      </c>
      <c r="M50" s="118">
        <v>1.9</v>
      </c>
      <c r="N50" s="118">
        <v>1.4</v>
      </c>
      <c r="O50" s="118">
        <v>1.2</v>
      </c>
      <c r="P50" s="118">
        <v>1.5</v>
      </c>
      <c r="Q50" s="120">
        <f t="shared" si="2"/>
        <v>1.39</v>
      </c>
      <c r="R50" s="121">
        <f t="shared" si="3"/>
        <v>1.39</v>
      </c>
    </row>
    <row r="51" spans="5:19" ht="57" x14ac:dyDescent="0.25">
      <c r="E51" s="126"/>
      <c r="F51" s="21" t="s">
        <v>17</v>
      </c>
      <c r="G51" s="118">
        <v>1.7</v>
      </c>
      <c r="H51" s="118">
        <v>1.5</v>
      </c>
      <c r="I51" s="119">
        <v>1.5</v>
      </c>
      <c r="J51" s="119">
        <v>1.4</v>
      </c>
      <c r="K51" s="119">
        <v>1.5</v>
      </c>
      <c r="L51" s="118">
        <v>1.6</v>
      </c>
      <c r="M51" s="118">
        <v>1.6</v>
      </c>
      <c r="N51" s="118">
        <v>1.8</v>
      </c>
      <c r="O51" s="118">
        <v>2.4</v>
      </c>
      <c r="P51" s="118">
        <v>1.7</v>
      </c>
      <c r="Q51" s="120">
        <f t="shared" si="2"/>
        <v>1.67</v>
      </c>
      <c r="R51" s="121">
        <f t="shared" si="3"/>
        <v>1.6699999999999997</v>
      </c>
    </row>
    <row r="52" spans="5:19" ht="24" thickBot="1" x14ac:dyDescent="0.3">
      <c r="E52" s="24" t="s">
        <v>18</v>
      </c>
      <c r="F52" s="97" t="s">
        <v>58</v>
      </c>
      <c r="G52" s="123">
        <v>2.2999999999999998</v>
      </c>
      <c r="H52" s="124">
        <v>1.5</v>
      </c>
      <c r="I52" s="124">
        <v>1.5</v>
      </c>
      <c r="J52" s="124">
        <v>1.6</v>
      </c>
      <c r="K52" s="124">
        <v>1.7</v>
      </c>
      <c r="L52" s="124">
        <v>1.6</v>
      </c>
      <c r="M52" s="124">
        <v>1.6</v>
      </c>
      <c r="N52" s="124">
        <v>1.8</v>
      </c>
      <c r="O52" s="124">
        <v>1.5</v>
      </c>
      <c r="P52" s="124">
        <v>1.7</v>
      </c>
      <c r="Q52" s="124">
        <v>1.7</v>
      </c>
      <c r="R52" s="122">
        <f t="shared" si="3"/>
        <v>1.6818181818181819</v>
      </c>
      <c r="S52" s="125"/>
    </row>
    <row r="53" spans="5:19" ht="23.25" x14ac:dyDescent="0.25">
      <c r="E53" s="126" t="s">
        <v>20</v>
      </c>
      <c r="F53" s="19" t="s">
        <v>59</v>
      </c>
      <c r="G53" s="118">
        <v>1.6</v>
      </c>
      <c r="H53" s="118">
        <v>1.2</v>
      </c>
      <c r="I53" s="119">
        <v>1</v>
      </c>
      <c r="J53" s="119">
        <v>1.3</v>
      </c>
      <c r="K53" s="119">
        <v>1.4</v>
      </c>
      <c r="L53" s="118">
        <v>1.3</v>
      </c>
      <c r="M53" s="118">
        <v>1.5</v>
      </c>
      <c r="N53" s="118">
        <v>1.4</v>
      </c>
      <c r="O53" s="118">
        <v>1.7</v>
      </c>
      <c r="P53" s="118">
        <v>1.2</v>
      </c>
      <c r="Q53" s="120">
        <f t="shared" si="2"/>
        <v>1.3599999999999999</v>
      </c>
      <c r="R53" s="121">
        <f t="shared" si="3"/>
        <v>1.3599999999999999</v>
      </c>
    </row>
    <row r="54" spans="5:19" ht="23.25" x14ac:dyDescent="0.25">
      <c r="E54" s="126"/>
      <c r="F54" s="21" t="s">
        <v>21</v>
      </c>
      <c r="G54" s="118">
        <v>3</v>
      </c>
      <c r="H54" s="118">
        <v>2.8</v>
      </c>
      <c r="I54" s="119">
        <v>3</v>
      </c>
      <c r="J54" s="119">
        <v>2.7</v>
      </c>
      <c r="K54" s="119">
        <v>2.7</v>
      </c>
      <c r="L54" s="118">
        <v>2.4</v>
      </c>
      <c r="M54" s="118">
        <v>3</v>
      </c>
      <c r="N54" s="118">
        <v>2.4</v>
      </c>
      <c r="O54" s="118">
        <v>2.8</v>
      </c>
      <c r="P54" s="118">
        <v>1.6</v>
      </c>
      <c r="Q54" s="120">
        <f t="shared" si="2"/>
        <v>2.6399999999999997</v>
      </c>
      <c r="R54" s="121">
        <f t="shared" si="3"/>
        <v>2.64</v>
      </c>
    </row>
    <row r="55" spans="5:19" x14ac:dyDescent="0.25">
      <c r="G55">
        <f>SUM(G30:G54)</f>
        <v>44.000000000000007</v>
      </c>
      <c r="H55" s="63">
        <f t="shared" ref="H55:Q55" si="4">SUM(H30:H54)</f>
        <v>33.9</v>
      </c>
      <c r="I55" s="63">
        <f t="shared" si="4"/>
        <v>40.000000000000007</v>
      </c>
      <c r="J55" s="63">
        <f t="shared" si="4"/>
        <v>41.699999999999989</v>
      </c>
      <c r="K55" s="63">
        <f t="shared" si="4"/>
        <v>38.900000000000006</v>
      </c>
      <c r="L55" s="63">
        <f t="shared" si="4"/>
        <v>36.800000000000004</v>
      </c>
      <c r="M55" s="63">
        <f t="shared" si="4"/>
        <v>46.899999999999991</v>
      </c>
      <c r="N55" s="63">
        <f t="shared" si="4"/>
        <v>41.599999999999987</v>
      </c>
      <c r="O55" s="63">
        <f t="shared" si="4"/>
        <v>50.2</v>
      </c>
      <c r="P55" s="63">
        <f t="shared" si="4"/>
        <v>46.90000000000002</v>
      </c>
      <c r="Q55" s="63">
        <f t="shared" si="4"/>
        <v>42.110000000000007</v>
      </c>
      <c r="R55" s="121">
        <f t="shared" si="3"/>
        <v>42.091818181818184</v>
      </c>
    </row>
  </sheetData>
  <mergeCells count="74">
    <mergeCell ref="O2:O3"/>
    <mergeCell ref="D2:D3"/>
    <mergeCell ref="E2:E3"/>
    <mergeCell ref="F2:F3"/>
    <mergeCell ref="G2:G3"/>
    <mergeCell ref="H2:H3"/>
    <mergeCell ref="I2:I3"/>
    <mergeCell ref="B1:S1"/>
    <mergeCell ref="B13:C13"/>
    <mergeCell ref="B14:C14"/>
    <mergeCell ref="B4:C4"/>
    <mergeCell ref="B5:C5"/>
    <mergeCell ref="B6:C6"/>
    <mergeCell ref="B7:C7"/>
    <mergeCell ref="B8:C8"/>
    <mergeCell ref="B9:C9"/>
    <mergeCell ref="P2:P3"/>
    <mergeCell ref="Q2:Q3"/>
    <mergeCell ref="R2:R3"/>
    <mergeCell ref="S2:S3"/>
    <mergeCell ref="B2:C3"/>
    <mergeCell ref="J2:J3"/>
    <mergeCell ref="K2:K3"/>
    <mergeCell ref="A2:A3"/>
    <mergeCell ref="B15:C15"/>
    <mergeCell ref="T2:T3"/>
    <mergeCell ref="A19:A20"/>
    <mergeCell ref="B19:C20"/>
    <mergeCell ref="D19:D20"/>
    <mergeCell ref="E19:E20"/>
    <mergeCell ref="F19:F20"/>
    <mergeCell ref="G19:G20"/>
    <mergeCell ref="H19:H20"/>
    <mergeCell ref="B10:C10"/>
    <mergeCell ref="B11:C11"/>
    <mergeCell ref="B12:C12"/>
    <mergeCell ref="L2:L3"/>
    <mergeCell ref="M2:M3"/>
    <mergeCell ref="N2:N3"/>
    <mergeCell ref="T19:T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B21:C21"/>
    <mergeCell ref="E27:E28"/>
    <mergeCell ref="E29:E33"/>
    <mergeCell ref="E34:E37"/>
    <mergeCell ref="E38:E40"/>
    <mergeCell ref="E41:E44"/>
    <mergeCell ref="E45:E47"/>
    <mergeCell ref="E48:E49"/>
    <mergeCell ref="E50:E51"/>
    <mergeCell ref="E53:E54"/>
    <mergeCell ref="F27:F29"/>
    <mergeCell ref="G27:G29"/>
    <mergeCell ref="H27:H29"/>
    <mergeCell ref="I27:I29"/>
    <mergeCell ref="J27:J29"/>
    <mergeCell ref="R27:R29"/>
    <mergeCell ref="K27:K29"/>
    <mergeCell ref="L27:L29"/>
    <mergeCell ref="M27:M29"/>
    <mergeCell ref="N27:N29"/>
    <mergeCell ref="O27:O29"/>
    <mergeCell ref="P27:P29"/>
    <mergeCell ref="Q27:Q29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workbookViewId="0">
      <selection activeCell="E210" sqref="E210"/>
    </sheetView>
  </sheetViews>
  <sheetFormatPr defaultRowHeight="15" x14ac:dyDescent="0.25"/>
  <cols>
    <col min="1" max="3" width="9.140625" style="63"/>
    <col min="4" max="4" width="5.28515625" customWidth="1"/>
    <col min="5" max="5" width="54.7109375" style="7" customWidth="1"/>
    <col min="6" max="7" width="9.140625" style="69"/>
    <col min="8" max="8" width="23.85546875" customWidth="1"/>
  </cols>
  <sheetData>
    <row r="1" spans="4:10" ht="15.75" thickBot="1" x14ac:dyDescent="0.3"/>
    <row r="2" spans="4:10" s="10" customFormat="1" x14ac:dyDescent="0.25">
      <c r="D2" s="161" t="s">
        <v>143</v>
      </c>
      <c r="E2" s="80" t="s">
        <v>138</v>
      </c>
      <c r="F2" s="89"/>
      <c r="G2" s="89"/>
      <c r="H2" s="81"/>
      <c r="I2" s="81"/>
      <c r="J2" s="82"/>
    </row>
    <row r="3" spans="4:10" s="10" customFormat="1" x14ac:dyDescent="0.25">
      <c r="D3" s="162"/>
      <c r="E3" s="83" t="s">
        <v>139</v>
      </c>
      <c r="F3" s="90"/>
      <c r="G3" s="90"/>
      <c r="H3" s="84"/>
      <c r="I3" s="84"/>
      <c r="J3" s="85"/>
    </row>
    <row r="4" spans="4:10" s="10" customFormat="1" x14ac:dyDescent="0.25">
      <c r="D4" s="162"/>
      <c r="E4" s="86" t="s">
        <v>140</v>
      </c>
      <c r="F4" s="91"/>
      <c r="G4" s="91"/>
      <c r="H4" s="87"/>
      <c r="I4" s="87"/>
      <c r="J4" s="88"/>
    </row>
    <row r="5" spans="4:10" s="10" customFormat="1" x14ac:dyDescent="0.25">
      <c r="D5" s="163"/>
      <c r="E5" s="11" t="s">
        <v>22</v>
      </c>
      <c r="F5" s="92" t="s">
        <v>23</v>
      </c>
      <c r="G5" s="92" t="s">
        <v>24</v>
      </c>
      <c r="H5" s="12" t="s">
        <v>25</v>
      </c>
      <c r="I5" s="12" t="s">
        <v>3</v>
      </c>
      <c r="J5" s="13"/>
    </row>
    <row r="6" spans="4:10" ht="45" x14ac:dyDescent="0.25">
      <c r="D6" s="4">
        <v>1</v>
      </c>
      <c r="E6" s="8" t="s">
        <v>26</v>
      </c>
      <c r="F6" s="93">
        <v>2</v>
      </c>
      <c r="G6" s="93"/>
      <c r="H6" s="3">
        <v>1</v>
      </c>
      <c r="I6" s="8" t="s">
        <v>27</v>
      </c>
      <c r="J6" s="1"/>
    </row>
    <row r="7" spans="4:10" ht="30" x14ac:dyDescent="0.25">
      <c r="D7" s="4">
        <v>2</v>
      </c>
      <c r="E7" s="8" t="s">
        <v>28</v>
      </c>
      <c r="F7" s="93"/>
      <c r="G7" s="93">
        <v>0</v>
      </c>
      <c r="H7" s="3"/>
      <c r="I7" s="8"/>
      <c r="J7" s="1"/>
    </row>
    <row r="8" spans="4:10" ht="45" x14ac:dyDescent="0.25">
      <c r="D8" s="4">
        <v>3</v>
      </c>
      <c r="E8" s="8" t="s">
        <v>29</v>
      </c>
      <c r="F8" s="93"/>
      <c r="G8" s="93">
        <v>0</v>
      </c>
      <c r="H8" s="3"/>
      <c r="I8" s="8"/>
      <c r="J8" s="1"/>
    </row>
    <row r="9" spans="4:10" ht="30" x14ac:dyDescent="0.25">
      <c r="D9" s="4">
        <v>4</v>
      </c>
      <c r="E9" s="8" t="s">
        <v>30</v>
      </c>
      <c r="F9" s="93"/>
      <c r="G9" s="93">
        <v>0</v>
      </c>
      <c r="H9" s="3"/>
      <c r="I9" s="8" t="s">
        <v>31</v>
      </c>
      <c r="J9" s="1"/>
    </row>
    <row r="10" spans="4:10" ht="30" x14ac:dyDescent="0.25">
      <c r="D10" s="4">
        <v>5</v>
      </c>
      <c r="E10" s="8" t="s">
        <v>32</v>
      </c>
      <c r="F10" s="93"/>
      <c r="G10" s="93">
        <v>0</v>
      </c>
      <c r="H10" s="3"/>
      <c r="I10" s="8" t="s">
        <v>31</v>
      </c>
      <c r="J10" s="1"/>
    </row>
    <row r="11" spans="4:10" ht="45" x14ac:dyDescent="0.25">
      <c r="D11" s="4">
        <v>6</v>
      </c>
      <c r="E11" s="8" t="s">
        <v>33</v>
      </c>
      <c r="F11" s="93"/>
      <c r="G11" s="93">
        <v>0</v>
      </c>
      <c r="H11" s="3"/>
      <c r="I11" s="8"/>
      <c r="J11" s="1"/>
    </row>
    <row r="12" spans="4:10" ht="30" x14ac:dyDescent="0.25">
      <c r="D12" s="4">
        <v>7</v>
      </c>
      <c r="E12" s="8" t="s">
        <v>34</v>
      </c>
      <c r="F12" s="93"/>
      <c r="G12" s="93">
        <v>0</v>
      </c>
      <c r="H12" s="3"/>
      <c r="I12" s="8"/>
      <c r="J12" s="1"/>
    </row>
    <row r="13" spans="4:10" ht="60.75" thickBot="1" x14ac:dyDescent="0.3">
      <c r="D13" s="5">
        <v>8</v>
      </c>
      <c r="E13" s="9" t="s">
        <v>35</v>
      </c>
      <c r="F13" s="94"/>
      <c r="G13" s="94"/>
      <c r="H13" s="6"/>
      <c r="I13" s="9" t="s">
        <v>36</v>
      </c>
      <c r="J13" s="2"/>
    </row>
    <row r="15" spans="4:10" ht="15.75" thickBot="1" x14ac:dyDescent="0.3"/>
    <row r="16" spans="4:10" x14ac:dyDescent="0.25">
      <c r="D16" s="161" t="s">
        <v>144</v>
      </c>
      <c r="E16" s="80" t="s">
        <v>141</v>
      </c>
      <c r="F16" s="89"/>
      <c r="G16" s="89"/>
      <c r="H16" s="81"/>
      <c r="I16" s="81"/>
      <c r="J16" s="82"/>
    </row>
    <row r="17" spans="4:10" x14ac:dyDescent="0.25">
      <c r="D17" s="162"/>
      <c r="E17" s="83" t="s">
        <v>142</v>
      </c>
      <c r="F17" s="90"/>
      <c r="G17" s="90"/>
      <c r="H17" s="84"/>
      <c r="I17" s="84"/>
      <c r="J17" s="85"/>
    </row>
    <row r="18" spans="4:10" x14ac:dyDescent="0.25">
      <c r="D18" s="162"/>
      <c r="E18" s="86" t="s">
        <v>140</v>
      </c>
      <c r="F18" s="91"/>
      <c r="G18" s="91"/>
      <c r="H18" s="87"/>
      <c r="I18" s="87"/>
      <c r="J18" s="88"/>
    </row>
    <row r="19" spans="4:10" x14ac:dyDescent="0.25">
      <c r="D19" s="163"/>
      <c r="E19" s="11" t="s">
        <v>22</v>
      </c>
      <c r="F19" s="92" t="s">
        <v>23</v>
      </c>
      <c r="G19" s="92" t="s">
        <v>24</v>
      </c>
      <c r="H19" s="64" t="s">
        <v>25</v>
      </c>
      <c r="I19" s="64" t="s">
        <v>3</v>
      </c>
      <c r="J19" s="13"/>
    </row>
    <row r="20" spans="4:10" ht="45" x14ac:dyDescent="0.25">
      <c r="D20" s="4">
        <v>1</v>
      </c>
      <c r="E20" s="8" t="s">
        <v>26</v>
      </c>
      <c r="F20" s="93">
        <v>2</v>
      </c>
      <c r="G20" s="93"/>
      <c r="H20" s="3">
        <v>1</v>
      </c>
      <c r="I20" s="8" t="s">
        <v>27</v>
      </c>
      <c r="J20" s="1"/>
    </row>
    <row r="21" spans="4:10" ht="30" x14ac:dyDescent="0.25">
      <c r="D21" s="4">
        <v>2</v>
      </c>
      <c r="E21" s="8" t="s">
        <v>28</v>
      </c>
      <c r="F21" s="93"/>
      <c r="G21" s="93">
        <v>0</v>
      </c>
      <c r="H21" s="3"/>
      <c r="I21" s="8"/>
      <c r="J21" s="1"/>
    </row>
    <row r="22" spans="4:10" ht="45" x14ac:dyDescent="0.25">
      <c r="D22" s="4">
        <v>3</v>
      </c>
      <c r="E22" s="8" t="s">
        <v>29</v>
      </c>
      <c r="F22" s="93"/>
      <c r="G22" s="93">
        <v>0</v>
      </c>
      <c r="H22" s="3"/>
      <c r="I22" s="8"/>
      <c r="J22" s="1"/>
    </row>
    <row r="23" spans="4:10" ht="30" x14ac:dyDescent="0.25">
      <c r="D23" s="4">
        <v>4</v>
      </c>
      <c r="E23" s="8" t="s">
        <v>30</v>
      </c>
      <c r="F23" s="93"/>
      <c r="G23" s="93">
        <v>0</v>
      </c>
      <c r="H23" s="3"/>
      <c r="I23" s="8" t="s">
        <v>31</v>
      </c>
      <c r="J23" s="1"/>
    </row>
    <row r="24" spans="4:10" ht="30" x14ac:dyDescent="0.25">
      <c r="D24" s="4">
        <v>5</v>
      </c>
      <c r="E24" s="8" t="s">
        <v>32</v>
      </c>
      <c r="F24" s="93"/>
      <c r="G24" s="93">
        <v>0</v>
      </c>
      <c r="H24" s="3"/>
      <c r="I24" s="8" t="s">
        <v>31</v>
      </c>
      <c r="J24" s="1"/>
    </row>
    <row r="25" spans="4:10" ht="45" x14ac:dyDescent="0.25">
      <c r="D25" s="4">
        <v>6</v>
      </c>
      <c r="E25" s="8" t="s">
        <v>33</v>
      </c>
      <c r="F25" s="93">
        <v>2</v>
      </c>
      <c r="G25" s="93"/>
      <c r="H25" s="3"/>
      <c r="I25" s="8"/>
      <c r="J25" s="1"/>
    </row>
    <row r="26" spans="4:10" ht="30" x14ac:dyDescent="0.25">
      <c r="D26" s="4">
        <v>7</v>
      </c>
      <c r="E26" s="8" t="s">
        <v>34</v>
      </c>
      <c r="F26" s="93"/>
      <c r="G26" s="93">
        <v>0</v>
      </c>
      <c r="H26" s="3"/>
      <c r="I26" s="8"/>
      <c r="J26" s="1"/>
    </row>
    <row r="27" spans="4:10" ht="60.75" thickBot="1" x14ac:dyDescent="0.3">
      <c r="D27" s="5">
        <v>8</v>
      </c>
      <c r="E27" s="68" t="s">
        <v>35</v>
      </c>
      <c r="F27" s="94"/>
      <c r="G27" s="94"/>
      <c r="H27" s="6"/>
      <c r="I27" s="68" t="s">
        <v>36</v>
      </c>
      <c r="J27" s="2"/>
    </row>
    <row r="29" spans="4:10" ht="15.75" thickBot="1" x14ac:dyDescent="0.3"/>
    <row r="30" spans="4:10" x14ac:dyDescent="0.25">
      <c r="D30" s="164" t="s">
        <v>145</v>
      </c>
      <c r="E30" s="80" t="s">
        <v>146</v>
      </c>
      <c r="F30" s="89"/>
      <c r="G30" s="89"/>
      <c r="H30" s="81"/>
      <c r="I30" s="81"/>
      <c r="J30" s="82"/>
    </row>
    <row r="31" spans="4:10" x14ac:dyDescent="0.25">
      <c r="D31" s="165"/>
      <c r="E31" s="83" t="s">
        <v>147</v>
      </c>
      <c r="F31" s="90"/>
      <c r="G31" s="90"/>
      <c r="H31" s="84"/>
      <c r="I31" s="84"/>
      <c r="J31" s="85"/>
    </row>
    <row r="32" spans="4:10" x14ac:dyDescent="0.25">
      <c r="D32" s="165"/>
      <c r="E32" s="86" t="s">
        <v>148</v>
      </c>
      <c r="F32" s="91"/>
      <c r="G32" s="91"/>
      <c r="H32" s="87"/>
      <c r="I32" s="87"/>
      <c r="J32" s="88"/>
    </row>
    <row r="33" spans="4:10" x14ac:dyDescent="0.25">
      <c r="D33" s="166"/>
      <c r="E33" s="11" t="s">
        <v>22</v>
      </c>
      <c r="F33" s="92" t="s">
        <v>23</v>
      </c>
      <c r="G33" s="92" t="s">
        <v>24</v>
      </c>
      <c r="H33" s="64" t="s">
        <v>25</v>
      </c>
      <c r="I33" s="64" t="s">
        <v>3</v>
      </c>
      <c r="J33" s="13"/>
    </row>
    <row r="34" spans="4:10" ht="45" x14ac:dyDescent="0.25">
      <c r="D34" s="4">
        <v>1</v>
      </c>
      <c r="E34" s="8" t="s">
        <v>26</v>
      </c>
      <c r="F34" s="93">
        <v>2</v>
      </c>
      <c r="G34" s="93"/>
      <c r="H34" s="3">
        <v>1</v>
      </c>
      <c r="I34" s="8" t="s">
        <v>27</v>
      </c>
      <c r="J34" s="1"/>
    </row>
    <row r="35" spans="4:10" ht="30" x14ac:dyDescent="0.25">
      <c r="D35" s="4">
        <v>2</v>
      </c>
      <c r="E35" s="8" t="s">
        <v>28</v>
      </c>
      <c r="F35" s="93"/>
      <c r="G35" s="93">
        <v>0</v>
      </c>
      <c r="H35" s="3"/>
      <c r="I35" s="8"/>
      <c r="J35" s="1"/>
    </row>
    <row r="36" spans="4:10" ht="45" x14ac:dyDescent="0.25">
      <c r="D36" s="4">
        <v>3</v>
      </c>
      <c r="E36" s="8" t="s">
        <v>29</v>
      </c>
      <c r="F36" s="93"/>
      <c r="G36" s="93">
        <v>0</v>
      </c>
      <c r="H36" s="3"/>
      <c r="I36" s="8"/>
      <c r="J36" s="1"/>
    </row>
    <row r="37" spans="4:10" ht="30" x14ac:dyDescent="0.25">
      <c r="D37" s="4">
        <v>4</v>
      </c>
      <c r="E37" s="8" t="s">
        <v>30</v>
      </c>
      <c r="F37" s="93"/>
      <c r="G37" s="93">
        <v>0</v>
      </c>
      <c r="H37" s="3"/>
      <c r="I37" s="8" t="s">
        <v>31</v>
      </c>
      <c r="J37" s="1"/>
    </row>
    <row r="38" spans="4:10" ht="30" x14ac:dyDescent="0.25">
      <c r="D38" s="4">
        <v>5</v>
      </c>
      <c r="E38" s="8" t="s">
        <v>32</v>
      </c>
      <c r="F38" s="93"/>
      <c r="G38" s="93">
        <v>0</v>
      </c>
      <c r="H38" s="3"/>
      <c r="I38" s="8" t="s">
        <v>31</v>
      </c>
      <c r="J38" s="1"/>
    </row>
    <row r="39" spans="4:10" ht="45" x14ac:dyDescent="0.25">
      <c r="D39" s="4">
        <v>6</v>
      </c>
      <c r="E39" s="8" t="s">
        <v>33</v>
      </c>
      <c r="F39" s="93"/>
      <c r="G39" s="93">
        <v>0</v>
      </c>
      <c r="H39" s="3"/>
      <c r="I39" s="8"/>
      <c r="J39" s="1"/>
    </row>
    <row r="40" spans="4:10" ht="30" x14ac:dyDescent="0.25">
      <c r="D40" s="4">
        <v>7</v>
      </c>
      <c r="E40" s="8" t="s">
        <v>34</v>
      </c>
      <c r="F40" s="93"/>
      <c r="G40" s="93">
        <v>0</v>
      </c>
      <c r="H40" s="3"/>
      <c r="I40" s="8"/>
      <c r="J40" s="1"/>
    </row>
    <row r="41" spans="4:10" ht="60.75" thickBot="1" x14ac:dyDescent="0.3">
      <c r="D41" s="5">
        <v>8</v>
      </c>
      <c r="E41" s="68" t="s">
        <v>35</v>
      </c>
      <c r="F41" s="94"/>
      <c r="G41" s="94"/>
      <c r="H41" s="6"/>
      <c r="I41" s="68" t="s">
        <v>36</v>
      </c>
      <c r="J41" s="2"/>
    </row>
    <row r="43" spans="4:10" ht="15.75" thickBot="1" x14ac:dyDescent="0.3"/>
    <row r="44" spans="4:10" x14ac:dyDescent="0.25">
      <c r="D44" s="164" t="s">
        <v>149</v>
      </c>
      <c r="E44" s="80" t="s">
        <v>146</v>
      </c>
      <c r="F44" s="89"/>
      <c r="G44" s="89"/>
      <c r="H44" s="81"/>
      <c r="I44" s="81"/>
      <c r="J44" s="82"/>
    </row>
    <row r="45" spans="4:10" x14ac:dyDescent="0.25">
      <c r="D45" s="165"/>
      <c r="E45" s="83" t="s">
        <v>150</v>
      </c>
      <c r="F45" s="90"/>
      <c r="G45" s="90"/>
      <c r="H45" s="84"/>
      <c r="I45" s="84"/>
      <c r="J45" s="85"/>
    </row>
    <row r="46" spans="4:10" x14ac:dyDescent="0.25">
      <c r="D46" s="165"/>
      <c r="E46" s="86" t="s">
        <v>148</v>
      </c>
      <c r="F46" s="91"/>
      <c r="G46" s="91"/>
      <c r="H46" s="87"/>
      <c r="I46" s="87"/>
      <c r="J46" s="88"/>
    </row>
    <row r="47" spans="4:10" x14ac:dyDescent="0.25">
      <c r="D47" s="166"/>
      <c r="E47" s="11" t="s">
        <v>22</v>
      </c>
      <c r="F47" s="92" t="s">
        <v>23</v>
      </c>
      <c r="G47" s="92" t="s">
        <v>24</v>
      </c>
      <c r="H47" s="64" t="s">
        <v>25</v>
      </c>
      <c r="I47" s="64" t="s">
        <v>3</v>
      </c>
      <c r="J47" s="13"/>
    </row>
    <row r="48" spans="4:10" ht="45" x14ac:dyDescent="0.25">
      <c r="D48" s="4">
        <v>1</v>
      </c>
      <c r="E48" s="8" t="s">
        <v>26</v>
      </c>
      <c r="F48" s="93">
        <v>2</v>
      </c>
      <c r="G48" s="93"/>
      <c r="H48" s="3">
        <v>1</v>
      </c>
      <c r="I48" s="8" t="s">
        <v>27</v>
      </c>
      <c r="J48" s="1"/>
    </row>
    <row r="49" spans="4:10" ht="30" x14ac:dyDescent="0.25">
      <c r="D49" s="4">
        <v>2</v>
      </c>
      <c r="E49" s="8" t="s">
        <v>28</v>
      </c>
      <c r="F49" s="93"/>
      <c r="G49" s="93">
        <v>0</v>
      </c>
      <c r="H49" s="3"/>
      <c r="I49" s="8"/>
      <c r="J49" s="1"/>
    </row>
    <row r="50" spans="4:10" ht="45" x14ac:dyDescent="0.25">
      <c r="D50" s="4">
        <v>3</v>
      </c>
      <c r="E50" s="8" t="s">
        <v>29</v>
      </c>
      <c r="F50" s="93">
        <v>2</v>
      </c>
      <c r="G50" s="93"/>
      <c r="H50" s="3"/>
      <c r="I50" s="8"/>
      <c r="J50" s="1"/>
    </row>
    <row r="51" spans="4:10" ht="30" x14ac:dyDescent="0.25">
      <c r="D51" s="4">
        <v>4</v>
      </c>
      <c r="E51" s="8" t="s">
        <v>30</v>
      </c>
      <c r="F51" s="93"/>
      <c r="G51" s="93">
        <v>0</v>
      </c>
      <c r="H51" s="3"/>
      <c r="I51" s="8" t="s">
        <v>31</v>
      </c>
      <c r="J51" s="1"/>
    </row>
    <row r="52" spans="4:10" ht="30" x14ac:dyDescent="0.25">
      <c r="D52" s="4">
        <v>5</v>
      </c>
      <c r="E52" s="8" t="s">
        <v>32</v>
      </c>
      <c r="F52" s="93"/>
      <c r="G52" s="93">
        <v>0</v>
      </c>
      <c r="H52" s="3"/>
      <c r="I52" s="8" t="s">
        <v>31</v>
      </c>
      <c r="J52" s="1"/>
    </row>
    <row r="53" spans="4:10" ht="45" x14ac:dyDescent="0.25">
      <c r="D53" s="4">
        <v>6</v>
      </c>
      <c r="E53" s="8" t="s">
        <v>33</v>
      </c>
      <c r="F53" s="93">
        <v>2</v>
      </c>
      <c r="G53" s="93"/>
      <c r="H53" s="3"/>
      <c r="I53" s="8"/>
      <c r="J53" s="1"/>
    </row>
    <row r="54" spans="4:10" ht="30" x14ac:dyDescent="0.25">
      <c r="D54" s="4">
        <v>7</v>
      </c>
      <c r="E54" s="8" t="s">
        <v>34</v>
      </c>
      <c r="F54" s="93"/>
      <c r="G54" s="93">
        <v>0</v>
      </c>
      <c r="H54" s="3"/>
      <c r="I54" s="8"/>
      <c r="J54" s="1"/>
    </row>
    <row r="55" spans="4:10" ht="60.75" thickBot="1" x14ac:dyDescent="0.3">
      <c r="D55" s="5">
        <v>8</v>
      </c>
      <c r="E55" s="68" t="s">
        <v>35</v>
      </c>
      <c r="F55" s="94"/>
      <c r="G55" s="94"/>
      <c r="H55" s="6"/>
      <c r="I55" s="68" t="s">
        <v>36</v>
      </c>
      <c r="J55" s="2"/>
    </row>
    <row r="57" spans="4:10" ht="15.75" thickBot="1" x14ac:dyDescent="0.3"/>
    <row r="58" spans="4:10" x14ac:dyDescent="0.25">
      <c r="D58" s="164" t="s">
        <v>151</v>
      </c>
      <c r="E58" s="80" t="s">
        <v>146</v>
      </c>
      <c r="F58" s="89"/>
      <c r="G58" s="89"/>
      <c r="H58" s="81"/>
      <c r="I58" s="81"/>
      <c r="J58" s="82"/>
    </row>
    <row r="59" spans="4:10" ht="30" x14ac:dyDescent="0.25">
      <c r="D59" s="165"/>
      <c r="E59" s="83" t="s">
        <v>152</v>
      </c>
      <c r="F59" s="90"/>
      <c r="G59" s="90"/>
      <c r="H59" s="84"/>
      <c r="I59" s="84"/>
      <c r="J59" s="85"/>
    </row>
    <row r="60" spans="4:10" x14ac:dyDescent="0.25">
      <c r="D60" s="165"/>
      <c r="E60" s="86" t="s">
        <v>148</v>
      </c>
      <c r="F60" s="91"/>
      <c r="G60" s="91"/>
      <c r="H60" s="87"/>
      <c r="I60" s="87"/>
      <c r="J60" s="88"/>
    </row>
    <row r="61" spans="4:10" x14ac:dyDescent="0.25">
      <c r="D61" s="166"/>
      <c r="E61" s="11" t="s">
        <v>22</v>
      </c>
      <c r="F61" s="92" t="s">
        <v>23</v>
      </c>
      <c r="G61" s="92" t="s">
        <v>24</v>
      </c>
      <c r="H61" s="64" t="s">
        <v>25</v>
      </c>
      <c r="I61" s="64" t="s">
        <v>3</v>
      </c>
      <c r="J61" s="13"/>
    </row>
    <row r="62" spans="4:10" ht="45" x14ac:dyDescent="0.25">
      <c r="D62" s="4">
        <v>1</v>
      </c>
      <c r="E62" s="8" t="s">
        <v>26</v>
      </c>
      <c r="F62" s="93">
        <v>2</v>
      </c>
      <c r="G62" s="93"/>
      <c r="H62" s="3">
        <v>1</v>
      </c>
      <c r="I62" s="8" t="s">
        <v>27</v>
      </c>
      <c r="J62" s="1"/>
    </row>
    <row r="63" spans="4:10" ht="30" x14ac:dyDescent="0.25">
      <c r="D63" s="4">
        <v>2</v>
      </c>
      <c r="E63" s="8" t="s">
        <v>28</v>
      </c>
      <c r="F63" s="93"/>
      <c r="G63" s="93">
        <v>0</v>
      </c>
      <c r="H63" s="3"/>
      <c r="I63" s="8"/>
      <c r="J63" s="1"/>
    </row>
    <row r="64" spans="4:10" ht="45" x14ac:dyDescent="0.25">
      <c r="D64" s="4">
        <v>3</v>
      </c>
      <c r="E64" s="8" t="s">
        <v>29</v>
      </c>
      <c r="F64" s="93"/>
      <c r="G64" s="93">
        <v>0</v>
      </c>
      <c r="H64" s="3"/>
      <c r="I64" s="8"/>
      <c r="J64" s="1"/>
    </row>
    <row r="65" spans="4:10" ht="30" x14ac:dyDescent="0.25">
      <c r="D65" s="4">
        <v>4</v>
      </c>
      <c r="E65" s="8" t="s">
        <v>30</v>
      </c>
      <c r="F65" s="93"/>
      <c r="G65" s="93">
        <v>0</v>
      </c>
      <c r="H65" s="3"/>
      <c r="I65" s="8" t="s">
        <v>31</v>
      </c>
      <c r="J65" s="1"/>
    </row>
    <row r="66" spans="4:10" ht="30" x14ac:dyDescent="0.25">
      <c r="D66" s="4">
        <v>5</v>
      </c>
      <c r="E66" s="8" t="s">
        <v>32</v>
      </c>
      <c r="F66" s="93"/>
      <c r="G66" s="93">
        <v>0</v>
      </c>
      <c r="H66" s="3"/>
      <c r="I66" s="8" t="s">
        <v>31</v>
      </c>
      <c r="J66" s="1"/>
    </row>
    <row r="67" spans="4:10" ht="45" x14ac:dyDescent="0.25">
      <c r="D67" s="4">
        <v>6</v>
      </c>
      <c r="E67" s="8" t="s">
        <v>33</v>
      </c>
      <c r="F67" s="93"/>
      <c r="G67" s="93">
        <v>0</v>
      </c>
      <c r="H67" s="3"/>
      <c r="I67" s="8"/>
      <c r="J67" s="1"/>
    </row>
    <row r="68" spans="4:10" ht="30" x14ac:dyDescent="0.25">
      <c r="D68" s="4">
        <v>7</v>
      </c>
      <c r="E68" s="8" t="s">
        <v>34</v>
      </c>
      <c r="F68" s="93">
        <v>2</v>
      </c>
      <c r="G68" s="93"/>
      <c r="H68" s="3"/>
      <c r="I68" s="8"/>
      <c r="J68" s="1"/>
    </row>
    <row r="69" spans="4:10" ht="60.75" thickBot="1" x14ac:dyDescent="0.3">
      <c r="D69" s="5">
        <v>8</v>
      </c>
      <c r="E69" s="68" t="s">
        <v>35</v>
      </c>
      <c r="F69" s="94"/>
      <c r="G69" s="94"/>
      <c r="H69" s="6"/>
      <c r="I69" s="68" t="s">
        <v>36</v>
      </c>
      <c r="J69" s="2"/>
    </row>
    <row r="71" spans="4:10" ht="15.75" thickBot="1" x14ac:dyDescent="0.3"/>
    <row r="72" spans="4:10" x14ac:dyDescent="0.25">
      <c r="D72" s="164" t="s">
        <v>153</v>
      </c>
      <c r="E72" s="80" t="s">
        <v>154</v>
      </c>
      <c r="F72" s="89"/>
      <c r="G72" s="89"/>
      <c r="H72" s="81"/>
      <c r="I72" s="81"/>
      <c r="J72" s="82"/>
    </row>
    <row r="73" spans="4:10" x14ac:dyDescent="0.25">
      <c r="D73" s="165"/>
      <c r="E73" s="83" t="s">
        <v>156</v>
      </c>
      <c r="F73" s="90"/>
      <c r="G73" s="90"/>
      <c r="H73" s="84"/>
      <c r="I73" s="84"/>
      <c r="J73" s="85"/>
    </row>
    <row r="74" spans="4:10" x14ac:dyDescent="0.25">
      <c r="D74" s="165"/>
      <c r="E74" s="86" t="s">
        <v>155</v>
      </c>
      <c r="F74" s="91"/>
      <c r="G74" s="91"/>
      <c r="H74" s="87"/>
      <c r="I74" s="87"/>
      <c r="J74" s="88"/>
    </row>
    <row r="75" spans="4:10" x14ac:dyDescent="0.25">
      <c r="D75" s="166"/>
      <c r="E75" s="11" t="s">
        <v>22</v>
      </c>
      <c r="F75" s="92" t="s">
        <v>23</v>
      </c>
      <c r="G75" s="92" t="s">
        <v>24</v>
      </c>
      <c r="H75" s="64" t="s">
        <v>25</v>
      </c>
      <c r="I75" s="64" t="s">
        <v>3</v>
      </c>
      <c r="J75" s="13"/>
    </row>
    <row r="76" spans="4:10" ht="45" x14ac:dyDescent="0.25">
      <c r="D76" s="4">
        <v>1</v>
      </c>
      <c r="E76" s="8" t="s">
        <v>26</v>
      </c>
      <c r="F76" s="93">
        <v>2</v>
      </c>
      <c r="G76" s="93"/>
      <c r="H76" s="3">
        <v>1</v>
      </c>
      <c r="I76" s="8" t="s">
        <v>27</v>
      </c>
      <c r="J76" s="1"/>
    </row>
    <row r="77" spans="4:10" ht="30" x14ac:dyDescent="0.25">
      <c r="D77" s="4">
        <v>2</v>
      </c>
      <c r="E77" s="8" t="s">
        <v>28</v>
      </c>
      <c r="F77" s="93">
        <v>2</v>
      </c>
      <c r="G77" s="93"/>
      <c r="H77" s="3"/>
      <c r="I77" s="8"/>
      <c r="J77" s="1"/>
    </row>
    <row r="78" spans="4:10" ht="45" x14ac:dyDescent="0.25">
      <c r="D78" s="4">
        <v>3</v>
      </c>
      <c r="E78" s="8" t="s">
        <v>29</v>
      </c>
      <c r="F78" s="93">
        <v>2</v>
      </c>
      <c r="G78" s="93"/>
      <c r="H78" s="3"/>
      <c r="I78" s="8"/>
      <c r="J78" s="1"/>
    </row>
    <row r="79" spans="4:10" ht="30" x14ac:dyDescent="0.25">
      <c r="D79" s="4">
        <v>4</v>
      </c>
      <c r="E79" s="8" t="s">
        <v>30</v>
      </c>
      <c r="F79" s="93">
        <v>2</v>
      </c>
      <c r="G79" s="93"/>
      <c r="H79" s="3"/>
      <c r="I79" s="8" t="s">
        <v>31</v>
      </c>
      <c r="J79" s="1"/>
    </row>
    <row r="80" spans="4:10" ht="30" x14ac:dyDescent="0.25">
      <c r="D80" s="4">
        <v>5</v>
      </c>
      <c r="E80" s="8" t="s">
        <v>32</v>
      </c>
      <c r="F80" s="93">
        <v>2</v>
      </c>
      <c r="G80" s="93"/>
      <c r="H80" s="3"/>
      <c r="I80" s="8" t="s">
        <v>31</v>
      </c>
      <c r="J80" s="1"/>
    </row>
    <row r="81" spans="4:10" ht="45" x14ac:dyDescent="0.25">
      <c r="D81" s="4">
        <v>6</v>
      </c>
      <c r="E81" s="8" t="s">
        <v>33</v>
      </c>
      <c r="F81" s="93"/>
      <c r="G81" s="93"/>
      <c r="H81" s="93">
        <v>1</v>
      </c>
      <c r="I81" s="8"/>
      <c r="J81" s="1"/>
    </row>
    <row r="82" spans="4:10" ht="30" x14ac:dyDescent="0.25">
      <c r="D82" s="4">
        <v>7</v>
      </c>
      <c r="E82" s="8" t="s">
        <v>34</v>
      </c>
      <c r="F82" s="93">
        <v>2</v>
      </c>
      <c r="G82" s="93"/>
      <c r="H82" s="3"/>
      <c r="I82" s="8"/>
      <c r="J82" s="1"/>
    </row>
    <row r="83" spans="4:10" ht="60.75" thickBot="1" x14ac:dyDescent="0.3">
      <c r="D83" s="5">
        <v>8</v>
      </c>
      <c r="E83" s="68" t="s">
        <v>35</v>
      </c>
      <c r="F83" s="94"/>
      <c r="G83" s="94"/>
      <c r="H83" s="6"/>
      <c r="I83" s="68" t="s">
        <v>36</v>
      </c>
      <c r="J83" s="2"/>
    </row>
    <row r="85" spans="4:10" ht="15.75" thickBot="1" x14ac:dyDescent="0.3"/>
    <row r="86" spans="4:10" x14ac:dyDescent="0.25">
      <c r="D86" s="164" t="s">
        <v>157</v>
      </c>
      <c r="E86" s="80" t="s">
        <v>146</v>
      </c>
      <c r="F86" s="89"/>
      <c r="G86" s="89"/>
      <c r="H86" s="81"/>
      <c r="I86" s="81"/>
      <c r="J86" s="82"/>
    </row>
    <row r="87" spans="4:10" x14ac:dyDescent="0.25">
      <c r="D87" s="165"/>
      <c r="E87" s="83" t="s">
        <v>158</v>
      </c>
      <c r="F87" s="90"/>
      <c r="G87" s="90"/>
      <c r="H87" s="84"/>
      <c r="I87" s="84"/>
      <c r="J87" s="85"/>
    </row>
    <row r="88" spans="4:10" x14ac:dyDescent="0.25">
      <c r="D88" s="165"/>
      <c r="E88" s="86" t="s">
        <v>159</v>
      </c>
      <c r="F88" s="91"/>
      <c r="G88" s="91"/>
      <c r="H88" s="87"/>
      <c r="I88" s="87"/>
      <c r="J88" s="88"/>
    </row>
    <row r="89" spans="4:10" x14ac:dyDescent="0.25">
      <c r="D89" s="166"/>
      <c r="E89" s="11" t="s">
        <v>22</v>
      </c>
      <c r="F89" s="92" t="s">
        <v>23</v>
      </c>
      <c r="G89" s="92" t="s">
        <v>24</v>
      </c>
      <c r="H89" s="64" t="s">
        <v>25</v>
      </c>
      <c r="I89" s="64" t="s">
        <v>3</v>
      </c>
      <c r="J89" s="13"/>
    </row>
    <row r="90" spans="4:10" ht="45" x14ac:dyDescent="0.25">
      <c r="D90" s="4">
        <v>1</v>
      </c>
      <c r="E90" s="8" t="s">
        <v>26</v>
      </c>
      <c r="F90" s="93">
        <v>2</v>
      </c>
      <c r="G90" s="93"/>
      <c r="H90" s="3">
        <v>1</v>
      </c>
      <c r="I90" s="8" t="s">
        <v>27</v>
      </c>
      <c r="J90" s="1"/>
    </row>
    <row r="91" spans="4:10" ht="30" x14ac:dyDescent="0.25">
      <c r="D91" s="4">
        <v>2</v>
      </c>
      <c r="E91" s="8" t="s">
        <v>28</v>
      </c>
      <c r="F91" s="93"/>
      <c r="G91" s="93">
        <v>0</v>
      </c>
      <c r="H91" s="3"/>
      <c r="I91" s="8"/>
      <c r="J91" s="1"/>
    </row>
    <row r="92" spans="4:10" ht="45" x14ac:dyDescent="0.25">
      <c r="D92" s="4">
        <v>3</v>
      </c>
      <c r="E92" s="8" t="s">
        <v>29</v>
      </c>
      <c r="F92" s="93">
        <v>2</v>
      </c>
      <c r="G92" s="93"/>
      <c r="H92" s="3"/>
      <c r="I92" s="8"/>
      <c r="J92" s="1"/>
    </row>
    <row r="93" spans="4:10" ht="30" x14ac:dyDescent="0.25">
      <c r="D93" s="4">
        <v>4</v>
      </c>
      <c r="E93" s="8" t="s">
        <v>30</v>
      </c>
      <c r="F93" s="93"/>
      <c r="G93" s="93">
        <v>0</v>
      </c>
      <c r="H93" s="3"/>
      <c r="I93" s="8" t="s">
        <v>31</v>
      </c>
      <c r="J93" s="1"/>
    </row>
    <row r="94" spans="4:10" ht="30" x14ac:dyDescent="0.25">
      <c r="D94" s="4">
        <v>5</v>
      </c>
      <c r="E94" s="8" t="s">
        <v>32</v>
      </c>
      <c r="F94" s="93"/>
      <c r="G94" s="93">
        <v>0</v>
      </c>
      <c r="H94" s="3"/>
      <c r="I94" s="8" t="s">
        <v>31</v>
      </c>
      <c r="J94" s="1"/>
    </row>
    <row r="95" spans="4:10" ht="45" x14ac:dyDescent="0.25">
      <c r="D95" s="4">
        <v>6</v>
      </c>
      <c r="E95" s="8" t="s">
        <v>33</v>
      </c>
      <c r="F95" s="93"/>
      <c r="G95" s="93">
        <v>0</v>
      </c>
      <c r="H95" s="3"/>
      <c r="I95" s="8"/>
      <c r="J95" s="1"/>
    </row>
    <row r="96" spans="4:10" ht="30" x14ac:dyDescent="0.25">
      <c r="D96" s="4">
        <v>7</v>
      </c>
      <c r="E96" s="8" t="s">
        <v>34</v>
      </c>
      <c r="F96" s="93"/>
      <c r="G96" s="93">
        <v>0</v>
      </c>
      <c r="H96" s="3"/>
      <c r="I96" s="8"/>
      <c r="J96" s="1"/>
    </row>
    <row r="97" spans="4:10" ht="60.75" thickBot="1" x14ac:dyDescent="0.3">
      <c r="D97" s="5">
        <v>8</v>
      </c>
      <c r="E97" s="68" t="s">
        <v>35</v>
      </c>
      <c r="F97" s="94"/>
      <c r="G97" s="94"/>
      <c r="H97" s="6"/>
      <c r="I97" s="68" t="s">
        <v>36</v>
      </c>
      <c r="J97" s="2"/>
    </row>
    <row r="99" spans="4:10" ht="15.75" thickBot="1" x14ac:dyDescent="0.3"/>
    <row r="100" spans="4:10" x14ac:dyDescent="0.25">
      <c r="D100" s="164" t="s">
        <v>162</v>
      </c>
      <c r="E100" s="80" t="s">
        <v>160</v>
      </c>
      <c r="F100" s="89"/>
      <c r="G100" s="89"/>
      <c r="H100" s="81"/>
      <c r="I100" s="81"/>
      <c r="J100" s="82"/>
    </row>
    <row r="101" spans="4:10" x14ac:dyDescent="0.25">
      <c r="D101" s="165"/>
      <c r="E101" s="83" t="s">
        <v>161</v>
      </c>
      <c r="F101" s="90"/>
      <c r="G101" s="90"/>
      <c r="H101" s="84"/>
      <c r="I101" s="84"/>
      <c r="J101" s="85"/>
    </row>
    <row r="102" spans="4:10" x14ac:dyDescent="0.25">
      <c r="D102" s="165"/>
      <c r="E102" s="86" t="s">
        <v>140</v>
      </c>
      <c r="F102" s="91"/>
      <c r="G102" s="91"/>
      <c r="H102" s="87"/>
      <c r="I102" s="87"/>
      <c r="J102" s="88"/>
    </row>
    <row r="103" spans="4:10" x14ac:dyDescent="0.25">
      <c r="D103" s="166"/>
      <c r="E103" s="11" t="s">
        <v>22</v>
      </c>
      <c r="F103" s="92" t="s">
        <v>23</v>
      </c>
      <c r="G103" s="92" t="s">
        <v>24</v>
      </c>
      <c r="H103" s="64" t="s">
        <v>25</v>
      </c>
      <c r="I103" s="64" t="s">
        <v>3</v>
      </c>
      <c r="J103" s="13"/>
    </row>
    <row r="104" spans="4:10" ht="45" x14ac:dyDescent="0.25">
      <c r="D104" s="4">
        <v>1</v>
      </c>
      <c r="E104" s="8" t="s">
        <v>26</v>
      </c>
      <c r="F104" s="93">
        <v>2</v>
      </c>
      <c r="G104" s="93"/>
      <c r="H104" s="104">
        <v>1</v>
      </c>
      <c r="I104" s="8" t="s">
        <v>27</v>
      </c>
      <c r="J104" s="1"/>
    </row>
    <row r="105" spans="4:10" ht="30" x14ac:dyDescent="0.25">
      <c r="D105" s="4">
        <v>2</v>
      </c>
      <c r="E105" s="8" t="s">
        <v>28</v>
      </c>
      <c r="F105" s="93"/>
      <c r="G105" s="93"/>
      <c r="H105" s="93">
        <v>1</v>
      </c>
      <c r="I105" s="8"/>
      <c r="J105" s="1"/>
    </row>
    <row r="106" spans="4:10" ht="45" x14ac:dyDescent="0.25">
      <c r="D106" s="4">
        <v>3</v>
      </c>
      <c r="E106" s="8" t="s">
        <v>29</v>
      </c>
      <c r="F106" s="93"/>
      <c r="G106" s="93"/>
      <c r="H106" s="93">
        <v>1</v>
      </c>
      <c r="I106" s="8"/>
      <c r="J106" s="1"/>
    </row>
    <row r="107" spans="4:10" ht="30" x14ac:dyDescent="0.25">
      <c r="D107" s="4">
        <v>4</v>
      </c>
      <c r="E107" s="8" t="s">
        <v>30</v>
      </c>
      <c r="F107" s="93"/>
      <c r="G107" s="93">
        <v>0</v>
      </c>
      <c r="H107" s="3"/>
      <c r="I107" s="8" t="s">
        <v>31</v>
      </c>
      <c r="J107" s="1"/>
    </row>
    <row r="108" spans="4:10" ht="30" x14ac:dyDescent="0.25">
      <c r="D108" s="4">
        <v>5</v>
      </c>
      <c r="E108" s="8" t="s">
        <v>32</v>
      </c>
      <c r="F108" s="93">
        <v>2</v>
      </c>
      <c r="G108" s="93"/>
      <c r="H108" s="3"/>
      <c r="I108" s="8" t="s">
        <v>31</v>
      </c>
      <c r="J108" s="1"/>
    </row>
    <row r="109" spans="4:10" ht="45" x14ac:dyDescent="0.25">
      <c r="D109" s="4">
        <v>6</v>
      </c>
      <c r="E109" s="8" t="s">
        <v>33</v>
      </c>
      <c r="F109" s="93"/>
      <c r="G109" s="93"/>
      <c r="H109" s="93">
        <v>1</v>
      </c>
      <c r="I109" s="8"/>
      <c r="J109" s="1"/>
    </row>
    <row r="110" spans="4:10" ht="30" x14ac:dyDescent="0.25">
      <c r="D110" s="4">
        <v>7</v>
      </c>
      <c r="E110" s="8" t="s">
        <v>34</v>
      </c>
      <c r="F110" s="93">
        <v>2</v>
      </c>
      <c r="G110" s="93"/>
      <c r="H110" s="3"/>
      <c r="I110" s="8"/>
      <c r="J110" s="1"/>
    </row>
    <row r="111" spans="4:10" ht="60.75" thickBot="1" x14ac:dyDescent="0.3">
      <c r="D111" s="5">
        <v>8</v>
      </c>
      <c r="E111" s="68" t="s">
        <v>35</v>
      </c>
      <c r="F111" s="94"/>
      <c r="G111" s="94"/>
      <c r="H111" s="6"/>
      <c r="I111" s="68" t="s">
        <v>36</v>
      </c>
      <c r="J111" s="2"/>
    </row>
    <row r="113" spans="4:10" ht="15.75" thickBot="1" x14ac:dyDescent="0.3"/>
    <row r="114" spans="4:10" x14ac:dyDescent="0.25">
      <c r="D114" s="164" t="s">
        <v>163</v>
      </c>
      <c r="E114" s="80" t="s">
        <v>164</v>
      </c>
      <c r="F114" s="89"/>
      <c r="G114" s="89"/>
      <c r="H114" s="81"/>
      <c r="I114" s="81"/>
      <c r="J114" s="82"/>
    </row>
    <row r="115" spans="4:10" ht="30" x14ac:dyDescent="0.25">
      <c r="D115" s="165"/>
      <c r="E115" s="83" t="s">
        <v>165</v>
      </c>
      <c r="F115" s="90"/>
      <c r="G115" s="90"/>
      <c r="H115" s="84"/>
      <c r="I115" s="84"/>
      <c r="J115" s="85"/>
    </row>
    <row r="116" spans="4:10" x14ac:dyDescent="0.25">
      <c r="D116" s="165"/>
      <c r="E116" s="86" t="s">
        <v>140</v>
      </c>
      <c r="F116" s="91"/>
      <c r="G116" s="91"/>
      <c r="H116" s="87"/>
      <c r="I116" s="87"/>
      <c r="J116" s="88"/>
    </row>
    <row r="117" spans="4:10" x14ac:dyDescent="0.25">
      <c r="D117" s="166"/>
      <c r="E117" s="11" t="s">
        <v>22</v>
      </c>
      <c r="F117" s="92" t="s">
        <v>23</v>
      </c>
      <c r="G117" s="92" t="s">
        <v>24</v>
      </c>
      <c r="H117" s="64" t="s">
        <v>25</v>
      </c>
      <c r="I117" s="64" t="s">
        <v>3</v>
      </c>
      <c r="J117" s="13"/>
    </row>
    <row r="118" spans="4:10" ht="45" x14ac:dyDescent="0.25">
      <c r="D118" s="4">
        <v>1</v>
      </c>
      <c r="E118" s="8" t="s">
        <v>26</v>
      </c>
      <c r="F118" s="93">
        <v>2</v>
      </c>
      <c r="G118" s="93"/>
      <c r="H118" s="3">
        <v>1</v>
      </c>
      <c r="I118" s="8" t="s">
        <v>27</v>
      </c>
      <c r="J118" s="1"/>
    </row>
    <row r="119" spans="4:10" ht="30" x14ac:dyDescent="0.25">
      <c r="D119" s="4">
        <v>2</v>
      </c>
      <c r="E119" s="8" t="s">
        <v>28</v>
      </c>
      <c r="F119" s="93"/>
      <c r="G119" s="93">
        <v>0</v>
      </c>
      <c r="H119" s="3"/>
      <c r="I119" s="8"/>
      <c r="J119" s="1"/>
    </row>
    <row r="120" spans="4:10" ht="45" x14ac:dyDescent="0.25">
      <c r="D120" s="4">
        <v>3</v>
      </c>
      <c r="E120" s="8" t="s">
        <v>29</v>
      </c>
      <c r="F120" s="93"/>
      <c r="G120" s="93">
        <v>0</v>
      </c>
      <c r="H120" s="3"/>
      <c r="I120" s="8"/>
      <c r="J120" s="1"/>
    </row>
    <row r="121" spans="4:10" ht="30" x14ac:dyDescent="0.25">
      <c r="D121" s="4">
        <v>4</v>
      </c>
      <c r="E121" s="8" t="s">
        <v>30</v>
      </c>
      <c r="F121" s="93"/>
      <c r="G121" s="93"/>
      <c r="H121" s="93">
        <v>1</v>
      </c>
      <c r="I121" s="8" t="s">
        <v>31</v>
      </c>
      <c r="J121" s="1"/>
    </row>
    <row r="122" spans="4:10" ht="30" x14ac:dyDescent="0.25">
      <c r="D122" s="4">
        <v>5</v>
      </c>
      <c r="E122" s="8" t="s">
        <v>32</v>
      </c>
      <c r="F122" s="93"/>
      <c r="G122" s="93">
        <v>0</v>
      </c>
      <c r="H122" s="3"/>
      <c r="I122" s="8" t="s">
        <v>31</v>
      </c>
      <c r="J122" s="1"/>
    </row>
    <row r="123" spans="4:10" ht="45" x14ac:dyDescent="0.25">
      <c r="D123" s="4">
        <v>6</v>
      </c>
      <c r="E123" s="8" t="s">
        <v>33</v>
      </c>
      <c r="F123" s="93"/>
      <c r="G123" s="93">
        <v>0</v>
      </c>
      <c r="H123" s="3"/>
      <c r="I123" s="8"/>
      <c r="J123" s="1"/>
    </row>
    <row r="124" spans="4:10" ht="30" x14ac:dyDescent="0.25">
      <c r="D124" s="4">
        <v>7</v>
      </c>
      <c r="E124" s="8" t="s">
        <v>34</v>
      </c>
      <c r="F124" s="93"/>
      <c r="G124" s="93">
        <v>0</v>
      </c>
      <c r="H124" s="3"/>
      <c r="I124" s="8"/>
      <c r="J124" s="1"/>
    </row>
    <row r="125" spans="4:10" ht="60.75" thickBot="1" x14ac:dyDescent="0.3">
      <c r="D125" s="5">
        <v>8</v>
      </c>
      <c r="E125" s="68" t="s">
        <v>35</v>
      </c>
      <c r="F125" s="94"/>
      <c r="G125" s="94"/>
      <c r="H125" s="6"/>
      <c r="I125" s="68" t="s">
        <v>36</v>
      </c>
      <c r="J125" s="2"/>
    </row>
    <row r="127" spans="4:10" ht="15.75" thickBot="1" x14ac:dyDescent="0.3"/>
    <row r="128" spans="4:10" x14ac:dyDescent="0.25">
      <c r="D128" s="164" t="s">
        <v>145</v>
      </c>
      <c r="E128" s="80" t="s">
        <v>166</v>
      </c>
      <c r="F128" s="89"/>
      <c r="G128" s="89"/>
      <c r="H128" s="81"/>
      <c r="I128" s="81"/>
      <c r="J128" s="82"/>
    </row>
    <row r="129" spans="4:10" ht="30" x14ac:dyDescent="0.25">
      <c r="D129" s="165"/>
      <c r="E129" s="83" t="s">
        <v>167</v>
      </c>
      <c r="F129" s="90"/>
      <c r="G129" s="90"/>
      <c r="H129" s="84"/>
      <c r="I129" s="84"/>
      <c r="J129" s="85"/>
    </row>
    <row r="130" spans="4:10" x14ac:dyDescent="0.25">
      <c r="D130" s="165"/>
      <c r="E130" s="86" t="s">
        <v>140</v>
      </c>
      <c r="F130" s="91"/>
      <c r="G130" s="91"/>
      <c r="H130" s="87"/>
      <c r="I130" s="87"/>
      <c r="J130" s="88"/>
    </row>
    <row r="131" spans="4:10" x14ac:dyDescent="0.25">
      <c r="D131" s="166"/>
      <c r="E131" s="11" t="s">
        <v>22</v>
      </c>
      <c r="F131" s="92" t="s">
        <v>23</v>
      </c>
      <c r="G131" s="92" t="s">
        <v>24</v>
      </c>
      <c r="H131" s="64" t="s">
        <v>25</v>
      </c>
      <c r="I131" s="64" t="s">
        <v>3</v>
      </c>
      <c r="J131" s="13"/>
    </row>
    <row r="132" spans="4:10" ht="45" x14ac:dyDescent="0.25">
      <c r="D132" s="4">
        <v>1</v>
      </c>
      <c r="E132" s="8" t="s">
        <v>26</v>
      </c>
      <c r="F132" s="93">
        <v>2</v>
      </c>
      <c r="G132" s="93"/>
      <c r="H132" s="3">
        <v>1</v>
      </c>
      <c r="I132" s="8" t="s">
        <v>27</v>
      </c>
      <c r="J132" s="1"/>
    </row>
    <row r="133" spans="4:10" ht="30" x14ac:dyDescent="0.25">
      <c r="D133" s="4">
        <v>2</v>
      </c>
      <c r="E133" s="8" t="s">
        <v>28</v>
      </c>
      <c r="F133" s="93">
        <v>2</v>
      </c>
      <c r="G133" s="93"/>
      <c r="H133" s="3"/>
      <c r="I133" s="8"/>
      <c r="J133" s="1"/>
    </row>
    <row r="134" spans="4:10" ht="45" x14ac:dyDescent="0.25">
      <c r="D134" s="4">
        <v>3</v>
      </c>
      <c r="E134" s="8" t="s">
        <v>29</v>
      </c>
      <c r="F134" s="93"/>
      <c r="G134" s="93">
        <v>0</v>
      </c>
      <c r="H134" s="3"/>
      <c r="I134" s="8"/>
      <c r="J134" s="1"/>
    </row>
    <row r="135" spans="4:10" ht="30" x14ac:dyDescent="0.25">
      <c r="D135" s="4">
        <v>4</v>
      </c>
      <c r="E135" s="8" t="s">
        <v>30</v>
      </c>
      <c r="F135" s="93"/>
      <c r="G135" s="93"/>
      <c r="H135" s="93">
        <v>1</v>
      </c>
      <c r="I135" s="8" t="s">
        <v>31</v>
      </c>
      <c r="J135" s="1"/>
    </row>
    <row r="136" spans="4:10" ht="30" x14ac:dyDescent="0.25">
      <c r="D136" s="4">
        <v>5</v>
      </c>
      <c r="E136" s="8" t="s">
        <v>32</v>
      </c>
      <c r="F136" s="93">
        <v>2</v>
      </c>
      <c r="G136" s="93"/>
      <c r="H136" s="3"/>
      <c r="I136" s="8" t="s">
        <v>31</v>
      </c>
      <c r="J136" s="1"/>
    </row>
    <row r="137" spans="4:10" ht="45" x14ac:dyDescent="0.25">
      <c r="D137" s="4">
        <v>6</v>
      </c>
      <c r="E137" s="8" t="s">
        <v>33</v>
      </c>
      <c r="F137" s="93"/>
      <c r="G137" s="93">
        <v>0</v>
      </c>
      <c r="H137" s="3"/>
      <c r="I137" s="8"/>
      <c r="J137" s="1"/>
    </row>
    <row r="138" spans="4:10" ht="30" x14ac:dyDescent="0.25">
      <c r="D138" s="4">
        <v>7</v>
      </c>
      <c r="E138" s="8" t="s">
        <v>34</v>
      </c>
      <c r="F138" s="93"/>
      <c r="G138" s="93"/>
      <c r="H138" s="93">
        <v>1</v>
      </c>
      <c r="I138" s="8"/>
      <c r="J138" s="1"/>
    </row>
    <row r="139" spans="4:10" ht="60.75" thickBot="1" x14ac:dyDescent="0.3">
      <c r="D139" s="5">
        <v>8</v>
      </c>
      <c r="E139" s="68" t="s">
        <v>35</v>
      </c>
      <c r="F139" s="94"/>
      <c r="G139" s="94"/>
      <c r="H139" s="6"/>
      <c r="I139" s="68" t="s">
        <v>36</v>
      </c>
      <c r="J139" s="2"/>
    </row>
    <row r="141" spans="4:10" ht="15.75" thickBot="1" x14ac:dyDescent="0.3"/>
    <row r="142" spans="4:10" x14ac:dyDescent="0.25">
      <c r="D142" s="164" t="s">
        <v>145</v>
      </c>
      <c r="E142" s="80" t="s">
        <v>137</v>
      </c>
      <c r="F142" s="89"/>
      <c r="G142" s="89"/>
      <c r="H142" s="81"/>
      <c r="I142" s="81"/>
      <c r="J142" s="82"/>
    </row>
    <row r="143" spans="4:10" ht="30" x14ac:dyDescent="0.25">
      <c r="D143" s="165"/>
      <c r="E143" s="83" t="s">
        <v>168</v>
      </c>
      <c r="F143" s="90"/>
      <c r="G143" s="90"/>
      <c r="H143" s="84"/>
      <c r="I143" s="84"/>
      <c r="J143" s="85"/>
    </row>
    <row r="144" spans="4:10" x14ac:dyDescent="0.25">
      <c r="D144" s="165"/>
      <c r="E144" s="86" t="s">
        <v>148</v>
      </c>
      <c r="F144" s="91"/>
      <c r="G144" s="91"/>
      <c r="H144" s="87"/>
      <c r="I144" s="87"/>
      <c r="J144" s="88"/>
    </row>
    <row r="145" spans="4:10" x14ac:dyDescent="0.25">
      <c r="D145" s="166"/>
      <c r="E145" s="11" t="s">
        <v>22</v>
      </c>
      <c r="F145" s="92" t="s">
        <v>23</v>
      </c>
      <c r="G145" s="92" t="s">
        <v>24</v>
      </c>
      <c r="H145" s="64" t="s">
        <v>25</v>
      </c>
      <c r="I145" s="64" t="s">
        <v>3</v>
      </c>
      <c r="J145" s="13"/>
    </row>
    <row r="146" spans="4:10" ht="45" x14ac:dyDescent="0.25">
      <c r="D146" s="4">
        <v>1</v>
      </c>
      <c r="E146" s="8" t="s">
        <v>26</v>
      </c>
      <c r="F146" s="93">
        <v>2</v>
      </c>
      <c r="G146" s="93"/>
      <c r="H146" s="3"/>
      <c r="I146" s="8" t="s">
        <v>27</v>
      </c>
      <c r="J146" s="1"/>
    </row>
    <row r="147" spans="4:10" ht="30" x14ac:dyDescent="0.25">
      <c r="D147" s="4">
        <v>2</v>
      </c>
      <c r="E147" s="8" t="s">
        <v>28</v>
      </c>
      <c r="F147" s="93"/>
      <c r="G147" s="93">
        <v>0</v>
      </c>
      <c r="H147" s="3"/>
      <c r="I147" s="8"/>
      <c r="J147" s="1"/>
    </row>
    <row r="148" spans="4:10" ht="45" x14ac:dyDescent="0.25">
      <c r="D148" s="4">
        <v>3</v>
      </c>
      <c r="E148" s="8" t="s">
        <v>29</v>
      </c>
      <c r="F148" s="93">
        <v>2</v>
      </c>
      <c r="G148" s="93"/>
      <c r="H148" s="3"/>
      <c r="I148" s="8"/>
      <c r="J148" s="1"/>
    </row>
    <row r="149" spans="4:10" ht="30" x14ac:dyDescent="0.25">
      <c r="D149" s="4">
        <v>4</v>
      </c>
      <c r="E149" s="8" t="s">
        <v>30</v>
      </c>
      <c r="F149" s="93"/>
      <c r="G149" s="93">
        <v>0</v>
      </c>
      <c r="H149" s="93"/>
      <c r="I149" s="8" t="s">
        <v>31</v>
      </c>
      <c r="J149" s="1"/>
    </row>
    <row r="150" spans="4:10" ht="30" x14ac:dyDescent="0.25">
      <c r="D150" s="4">
        <v>5</v>
      </c>
      <c r="E150" s="8" t="s">
        <v>32</v>
      </c>
      <c r="F150" s="93"/>
      <c r="G150" s="93">
        <v>0</v>
      </c>
      <c r="H150" s="3"/>
      <c r="I150" s="8" t="s">
        <v>31</v>
      </c>
      <c r="J150" s="1"/>
    </row>
    <row r="151" spans="4:10" ht="45" x14ac:dyDescent="0.25">
      <c r="D151" s="4">
        <v>6</v>
      </c>
      <c r="E151" s="8" t="s">
        <v>33</v>
      </c>
      <c r="F151" s="93">
        <v>2</v>
      </c>
      <c r="G151" s="93"/>
      <c r="H151" s="3"/>
      <c r="I151" s="8"/>
      <c r="J151" s="1"/>
    </row>
    <row r="152" spans="4:10" ht="30" x14ac:dyDescent="0.25">
      <c r="D152" s="4">
        <v>7</v>
      </c>
      <c r="E152" s="8" t="s">
        <v>34</v>
      </c>
      <c r="F152" s="93">
        <v>2</v>
      </c>
      <c r="G152" s="93"/>
      <c r="H152" s="3"/>
      <c r="I152" s="8"/>
      <c r="J152" s="1"/>
    </row>
    <row r="153" spans="4:10" ht="60.75" thickBot="1" x14ac:dyDescent="0.3">
      <c r="D153" s="5">
        <v>8</v>
      </c>
      <c r="E153" s="68" t="s">
        <v>35</v>
      </c>
      <c r="F153" s="94"/>
      <c r="G153" s="94"/>
      <c r="H153" s="6"/>
      <c r="I153" s="68" t="s">
        <v>36</v>
      </c>
      <c r="J153" s="2"/>
    </row>
    <row r="155" spans="4:10" ht="15.75" thickBot="1" x14ac:dyDescent="0.3"/>
    <row r="156" spans="4:10" x14ac:dyDescent="0.25">
      <c r="D156" s="164" t="s">
        <v>145</v>
      </c>
      <c r="E156" s="80" t="s">
        <v>146</v>
      </c>
      <c r="F156" s="89"/>
      <c r="G156" s="89"/>
      <c r="H156" s="81"/>
      <c r="I156" s="81"/>
      <c r="J156" s="82"/>
    </row>
    <row r="157" spans="4:10" x14ac:dyDescent="0.25">
      <c r="D157" s="165"/>
      <c r="E157" s="83" t="s">
        <v>169</v>
      </c>
      <c r="F157" s="90"/>
      <c r="G157" s="90"/>
      <c r="H157" s="84"/>
      <c r="I157" s="84"/>
      <c r="J157" s="85"/>
    </row>
    <row r="158" spans="4:10" x14ac:dyDescent="0.25">
      <c r="D158" s="165"/>
      <c r="E158" s="86" t="s">
        <v>148</v>
      </c>
      <c r="F158" s="91"/>
      <c r="G158" s="91"/>
      <c r="H158" s="87"/>
      <c r="I158" s="87"/>
      <c r="J158" s="88"/>
    </row>
    <row r="159" spans="4:10" x14ac:dyDescent="0.25">
      <c r="D159" s="166"/>
      <c r="E159" s="11" t="s">
        <v>22</v>
      </c>
      <c r="F159" s="92" t="s">
        <v>23</v>
      </c>
      <c r="G159" s="92" t="s">
        <v>24</v>
      </c>
      <c r="H159" s="64" t="s">
        <v>25</v>
      </c>
      <c r="I159" s="64" t="s">
        <v>3</v>
      </c>
      <c r="J159" s="13"/>
    </row>
    <row r="160" spans="4:10" ht="45" x14ac:dyDescent="0.25">
      <c r="D160" s="4">
        <v>1</v>
      </c>
      <c r="E160" s="8" t="s">
        <v>26</v>
      </c>
      <c r="F160" s="93">
        <v>2</v>
      </c>
      <c r="G160" s="93"/>
      <c r="H160" s="3">
        <v>1</v>
      </c>
      <c r="I160" s="8" t="s">
        <v>27</v>
      </c>
      <c r="J160" s="1"/>
    </row>
    <row r="161" spans="4:10" ht="30" x14ac:dyDescent="0.25">
      <c r="D161" s="4">
        <v>2</v>
      </c>
      <c r="E161" s="8" t="s">
        <v>28</v>
      </c>
      <c r="F161" s="93">
        <v>2</v>
      </c>
      <c r="G161" s="93"/>
      <c r="H161" s="3"/>
      <c r="I161" s="8"/>
      <c r="J161" s="1"/>
    </row>
    <row r="162" spans="4:10" ht="45" x14ac:dyDescent="0.25">
      <c r="D162" s="4">
        <v>3</v>
      </c>
      <c r="E162" s="8" t="s">
        <v>29</v>
      </c>
      <c r="F162" s="93">
        <v>2</v>
      </c>
      <c r="G162" s="93"/>
      <c r="H162" s="3"/>
      <c r="I162" s="8"/>
      <c r="J162" s="1"/>
    </row>
    <row r="163" spans="4:10" ht="30" x14ac:dyDescent="0.25">
      <c r="D163" s="4">
        <v>4</v>
      </c>
      <c r="E163" s="8" t="s">
        <v>30</v>
      </c>
      <c r="F163" s="93"/>
      <c r="G163" s="93">
        <v>0</v>
      </c>
      <c r="H163" s="3"/>
      <c r="I163" s="8" t="s">
        <v>31</v>
      </c>
      <c r="J163" s="1"/>
    </row>
    <row r="164" spans="4:10" ht="30" x14ac:dyDescent="0.25">
      <c r="D164" s="4">
        <v>5</v>
      </c>
      <c r="E164" s="8" t="s">
        <v>32</v>
      </c>
      <c r="F164" s="93"/>
      <c r="G164" s="93">
        <v>0</v>
      </c>
      <c r="H164" s="3"/>
      <c r="I164" s="8" t="s">
        <v>31</v>
      </c>
      <c r="J164" s="1"/>
    </row>
    <row r="165" spans="4:10" ht="45" x14ac:dyDescent="0.25">
      <c r="D165" s="4">
        <v>6</v>
      </c>
      <c r="E165" s="8" t="s">
        <v>33</v>
      </c>
      <c r="F165" s="93"/>
      <c r="G165" s="93">
        <v>0</v>
      </c>
      <c r="H165" s="3"/>
      <c r="I165" s="8"/>
      <c r="J165" s="1"/>
    </row>
    <row r="166" spans="4:10" ht="30" x14ac:dyDescent="0.25">
      <c r="D166" s="4">
        <v>7</v>
      </c>
      <c r="E166" s="8" t="s">
        <v>34</v>
      </c>
      <c r="F166" s="93">
        <v>2</v>
      </c>
      <c r="G166" s="93"/>
      <c r="H166" s="3"/>
      <c r="I166" s="8"/>
      <c r="J166" s="1"/>
    </row>
    <row r="167" spans="4:10" ht="60.75" thickBot="1" x14ac:dyDescent="0.3">
      <c r="D167" s="5">
        <v>8</v>
      </c>
      <c r="E167" s="68" t="s">
        <v>35</v>
      </c>
      <c r="F167" s="94"/>
      <c r="G167" s="94"/>
      <c r="H167" s="6"/>
      <c r="I167" s="68" t="s">
        <v>36</v>
      </c>
      <c r="J167" s="2"/>
    </row>
    <row r="169" spans="4:10" ht="15.75" thickBot="1" x14ac:dyDescent="0.3"/>
    <row r="170" spans="4:10" x14ac:dyDescent="0.25">
      <c r="D170" s="164" t="s">
        <v>145</v>
      </c>
      <c r="E170" s="80" t="s">
        <v>146</v>
      </c>
      <c r="F170" s="89"/>
      <c r="G170" s="89"/>
      <c r="H170" s="81"/>
      <c r="I170" s="81"/>
      <c r="J170" s="82"/>
    </row>
    <row r="171" spans="4:10" x14ac:dyDescent="0.25">
      <c r="D171" s="165"/>
      <c r="E171" s="83" t="s">
        <v>170</v>
      </c>
      <c r="F171" s="90"/>
      <c r="G171" s="90"/>
      <c r="H171" s="84"/>
      <c r="I171" s="84"/>
      <c r="J171" s="85"/>
    </row>
    <row r="172" spans="4:10" x14ac:dyDescent="0.25">
      <c r="D172" s="165"/>
      <c r="E172" s="86" t="s">
        <v>155</v>
      </c>
      <c r="F172" s="91"/>
      <c r="G172" s="91"/>
      <c r="H172" s="87"/>
      <c r="I172" s="87"/>
      <c r="J172" s="88"/>
    </row>
    <row r="173" spans="4:10" x14ac:dyDescent="0.25">
      <c r="D173" s="166"/>
      <c r="E173" s="11" t="s">
        <v>22</v>
      </c>
      <c r="F173" s="92" t="s">
        <v>23</v>
      </c>
      <c r="G173" s="92" t="s">
        <v>24</v>
      </c>
      <c r="H173" s="64" t="s">
        <v>25</v>
      </c>
      <c r="I173" s="64" t="s">
        <v>3</v>
      </c>
      <c r="J173" s="13"/>
    </row>
    <row r="174" spans="4:10" ht="45" x14ac:dyDescent="0.25">
      <c r="D174" s="4">
        <v>1</v>
      </c>
      <c r="E174" s="8" t="s">
        <v>26</v>
      </c>
      <c r="F174" s="93">
        <v>2</v>
      </c>
      <c r="G174" s="93"/>
      <c r="H174" s="3">
        <v>1</v>
      </c>
      <c r="I174" s="8" t="s">
        <v>27</v>
      </c>
      <c r="J174" s="1"/>
    </row>
    <row r="175" spans="4:10" ht="30" x14ac:dyDescent="0.25">
      <c r="D175" s="4">
        <v>2</v>
      </c>
      <c r="E175" s="8" t="s">
        <v>28</v>
      </c>
      <c r="F175" s="93"/>
      <c r="G175" s="93">
        <v>0</v>
      </c>
      <c r="H175" s="3"/>
      <c r="I175" s="8"/>
      <c r="J175" s="1"/>
    </row>
    <row r="176" spans="4:10" ht="45" x14ac:dyDescent="0.25">
      <c r="D176" s="4">
        <v>3</v>
      </c>
      <c r="E176" s="8" t="s">
        <v>29</v>
      </c>
      <c r="F176" s="93">
        <v>2</v>
      </c>
      <c r="G176" s="93"/>
      <c r="H176" s="3"/>
      <c r="I176" s="8"/>
      <c r="J176" s="1"/>
    </row>
    <row r="177" spans="4:10" ht="30" x14ac:dyDescent="0.25">
      <c r="D177" s="4">
        <v>4</v>
      </c>
      <c r="E177" s="8" t="s">
        <v>30</v>
      </c>
      <c r="F177" s="93"/>
      <c r="G177" s="93">
        <v>0</v>
      </c>
      <c r="H177" s="3"/>
      <c r="I177" s="8" t="s">
        <v>31</v>
      </c>
      <c r="J177" s="1"/>
    </row>
    <row r="178" spans="4:10" ht="30" x14ac:dyDescent="0.25">
      <c r="D178" s="4">
        <v>5</v>
      </c>
      <c r="E178" s="8" t="s">
        <v>32</v>
      </c>
      <c r="F178" s="93"/>
      <c r="G178" s="93">
        <v>0</v>
      </c>
      <c r="H178" s="3"/>
      <c r="I178" s="8" t="s">
        <v>31</v>
      </c>
      <c r="J178" s="1"/>
    </row>
    <row r="179" spans="4:10" ht="45" x14ac:dyDescent="0.25">
      <c r="D179" s="4">
        <v>6</v>
      </c>
      <c r="E179" s="8" t="s">
        <v>33</v>
      </c>
      <c r="F179" s="93"/>
      <c r="G179" s="93">
        <v>0</v>
      </c>
      <c r="H179" s="3"/>
      <c r="I179" s="8"/>
      <c r="J179" s="1"/>
    </row>
    <row r="180" spans="4:10" ht="30" x14ac:dyDescent="0.25">
      <c r="D180" s="4">
        <v>7</v>
      </c>
      <c r="E180" s="8" t="s">
        <v>34</v>
      </c>
      <c r="F180" s="93"/>
      <c r="G180" s="93">
        <v>0</v>
      </c>
      <c r="H180" s="3"/>
      <c r="I180" s="8"/>
      <c r="J180" s="1"/>
    </row>
    <row r="181" spans="4:10" ht="60.75" thickBot="1" x14ac:dyDescent="0.3">
      <c r="D181" s="5">
        <v>8</v>
      </c>
      <c r="E181" s="68" t="s">
        <v>35</v>
      </c>
      <c r="F181" s="94"/>
      <c r="G181" s="94"/>
      <c r="H181" s="6"/>
      <c r="I181" s="68" t="s">
        <v>36</v>
      </c>
      <c r="J181" s="2"/>
    </row>
    <row r="183" spans="4:10" ht="15.75" thickBot="1" x14ac:dyDescent="0.3"/>
    <row r="184" spans="4:10" x14ac:dyDescent="0.25">
      <c r="D184" s="164" t="s">
        <v>145</v>
      </c>
      <c r="E184" s="80" t="s">
        <v>146</v>
      </c>
      <c r="F184" s="89"/>
      <c r="G184" s="89"/>
      <c r="H184" s="81"/>
      <c r="I184" s="81"/>
      <c r="J184" s="82"/>
    </row>
    <row r="185" spans="4:10" ht="30" x14ac:dyDescent="0.25">
      <c r="D185" s="165"/>
      <c r="E185" s="83" t="s">
        <v>171</v>
      </c>
      <c r="F185" s="90"/>
      <c r="G185" s="90"/>
      <c r="H185" s="84"/>
      <c r="I185" s="84"/>
      <c r="J185" s="85"/>
    </row>
    <row r="186" spans="4:10" x14ac:dyDescent="0.25">
      <c r="D186" s="165"/>
      <c r="E186" s="86" t="s">
        <v>155</v>
      </c>
      <c r="F186" s="91"/>
      <c r="G186" s="91"/>
      <c r="H186" s="87"/>
      <c r="I186" s="87"/>
      <c r="J186" s="88"/>
    </row>
    <row r="187" spans="4:10" x14ac:dyDescent="0.25">
      <c r="D187" s="166"/>
      <c r="E187" s="11" t="s">
        <v>22</v>
      </c>
      <c r="F187" s="92" t="s">
        <v>23</v>
      </c>
      <c r="G187" s="92" t="s">
        <v>24</v>
      </c>
      <c r="H187" s="64" t="s">
        <v>25</v>
      </c>
      <c r="I187" s="64" t="s">
        <v>3</v>
      </c>
      <c r="J187" s="13"/>
    </row>
    <row r="188" spans="4:10" ht="45" x14ac:dyDescent="0.25">
      <c r="D188" s="4">
        <v>1</v>
      </c>
      <c r="E188" s="8" t="s">
        <v>26</v>
      </c>
      <c r="F188" s="93">
        <v>2</v>
      </c>
      <c r="G188" s="93"/>
      <c r="H188" s="3">
        <v>1</v>
      </c>
      <c r="I188" s="8" t="s">
        <v>27</v>
      </c>
      <c r="J188" s="1"/>
    </row>
    <row r="189" spans="4:10" ht="30" x14ac:dyDescent="0.25">
      <c r="D189" s="4">
        <v>2</v>
      </c>
      <c r="E189" s="8" t="s">
        <v>28</v>
      </c>
      <c r="F189" s="93"/>
      <c r="G189" s="93">
        <v>0</v>
      </c>
      <c r="H189" s="3"/>
      <c r="I189" s="8"/>
      <c r="J189" s="1"/>
    </row>
    <row r="190" spans="4:10" ht="45" x14ac:dyDescent="0.25">
      <c r="D190" s="4">
        <v>3</v>
      </c>
      <c r="E190" s="8" t="s">
        <v>29</v>
      </c>
      <c r="F190" s="93">
        <v>2</v>
      </c>
      <c r="G190" s="93"/>
      <c r="H190" s="3"/>
      <c r="I190" s="8"/>
      <c r="J190" s="1"/>
    </row>
    <row r="191" spans="4:10" ht="30" x14ac:dyDescent="0.25">
      <c r="D191" s="4">
        <v>4</v>
      </c>
      <c r="E191" s="8" t="s">
        <v>30</v>
      </c>
      <c r="F191" s="93"/>
      <c r="G191" s="93">
        <v>0</v>
      </c>
      <c r="H191" s="3"/>
      <c r="I191" s="8" t="s">
        <v>31</v>
      </c>
      <c r="J191" s="1"/>
    </row>
    <row r="192" spans="4:10" ht="30" x14ac:dyDescent="0.25">
      <c r="D192" s="4">
        <v>5</v>
      </c>
      <c r="E192" s="8" t="s">
        <v>32</v>
      </c>
      <c r="F192" s="93"/>
      <c r="G192" s="93">
        <v>0</v>
      </c>
      <c r="H192" s="3"/>
      <c r="I192" s="8" t="s">
        <v>31</v>
      </c>
      <c r="J192" s="1"/>
    </row>
    <row r="193" spans="4:10" ht="45" x14ac:dyDescent="0.25">
      <c r="D193" s="4">
        <v>6</v>
      </c>
      <c r="E193" s="8" t="s">
        <v>33</v>
      </c>
      <c r="F193" s="93"/>
      <c r="G193" s="93">
        <v>0</v>
      </c>
      <c r="H193" s="3"/>
      <c r="I193" s="8"/>
      <c r="J193" s="1"/>
    </row>
    <row r="194" spans="4:10" ht="30" x14ac:dyDescent="0.25">
      <c r="D194" s="4">
        <v>7</v>
      </c>
      <c r="E194" s="8" t="s">
        <v>34</v>
      </c>
      <c r="F194" s="93"/>
      <c r="G194" s="93">
        <v>0</v>
      </c>
      <c r="H194" s="3"/>
      <c r="I194" s="8"/>
      <c r="J194" s="1"/>
    </row>
    <row r="195" spans="4:10" ht="60.75" thickBot="1" x14ac:dyDescent="0.3">
      <c r="D195" s="5">
        <v>8</v>
      </c>
      <c r="E195" s="68" t="s">
        <v>35</v>
      </c>
      <c r="F195" s="94"/>
      <c r="G195" s="94"/>
      <c r="H195" s="6"/>
      <c r="I195" s="68" t="s">
        <v>36</v>
      </c>
      <c r="J195" s="2"/>
    </row>
    <row r="197" spans="4:10" ht="15.75" thickBot="1" x14ac:dyDescent="0.3"/>
    <row r="198" spans="4:10" x14ac:dyDescent="0.25">
      <c r="D198" s="164" t="s">
        <v>145</v>
      </c>
      <c r="E198" s="80" t="s">
        <v>146</v>
      </c>
      <c r="F198" s="89"/>
      <c r="G198" s="89"/>
      <c r="H198" s="81"/>
      <c r="I198" s="81"/>
      <c r="J198" s="82"/>
    </row>
    <row r="199" spans="4:10" x14ac:dyDescent="0.25">
      <c r="D199" s="165"/>
      <c r="E199" s="83" t="s">
        <v>172</v>
      </c>
      <c r="F199" s="90"/>
      <c r="G199" s="90"/>
      <c r="H199" s="84"/>
      <c r="I199" s="84"/>
      <c r="J199" s="85"/>
    </row>
    <row r="200" spans="4:10" x14ac:dyDescent="0.25">
      <c r="D200" s="165"/>
      <c r="E200" s="86" t="s">
        <v>155</v>
      </c>
      <c r="F200" s="91"/>
      <c r="G200" s="91"/>
      <c r="H200" s="87"/>
      <c r="I200" s="87"/>
      <c r="J200" s="88"/>
    </row>
    <row r="201" spans="4:10" x14ac:dyDescent="0.25">
      <c r="D201" s="166"/>
      <c r="E201" s="11" t="s">
        <v>22</v>
      </c>
      <c r="F201" s="92" t="s">
        <v>23</v>
      </c>
      <c r="G201" s="92" t="s">
        <v>24</v>
      </c>
      <c r="H201" s="64" t="s">
        <v>25</v>
      </c>
      <c r="I201" s="64" t="s">
        <v>3</v>
      </c>
      <c r="J201" s="13"/>
    </row>
    <row r="202" spans="4:10" ht="45" x14ac:dyDescent="0.25">
      <c r="D202" s="4">
        <v>1</v>
      </c>
      <c r="E202" s="8" t="s">
        <v>26</v>
      </c>
      <c r="F202" s="93">
        <v>2</v>
      </c>
      <c r="G202" s="93"/>
      <c r="H202" s="3">
        <v>1</v>
      </c>
      <c r="I202" s="8" t="s">
        <v>27</v>
      </c>
      <c r="J202" s="1"/>
    </row>
    <row r="203" spans="4:10" ht="30" x14ac:dyDescent="0.25">
      <c r="D203" s="4">
        <v>2</v>
      </c>
      <c r="E203" s="8" t="s">
        <v>28</v>
      </c>
      <c r="F203" s="93"/>
      <c r="G203" s="93">
        <v>0</v>
      </c>
      <c r="H203" s="3"/>
      <c r="I203" s="8"/>
      <c r="J203" s="1"/>
    </row>
    <row r="204" spans="4:10" ht="45" x14ac:dyDescent="0.25">
      <c r="D204" s="4">
        <v>3</v>
      </c>
      <c r="E204" s="8" t="s">
        <v>29</v>
      </c>
      <c r="F204" s="93">
        <v>2</v>
      </c>
      <c r="G204" s="93"/>
      <c r="H204" s="3"/>
      <c r="I204" s="8"/>
      <c r="J204" s="1"/>
    </row>
    <row r="205" spans="4:10" ht="30" x14ac:dyDescent="0.25">
      <c r="D205" s="4">
        <v>4</v>
      </c>
      <c r="E205" s="8" t="s">
        <v>30</v>
      </c>
      <c r="F205" s="93"/>
      <c r="G205" s="93">
        <v>0</v>
      </c>
      <c r="H205" s="3"/>
      <c r="I205" s="8" t="s">
        <v>31</v>
      </c>
      <c r="J205" s="1"/>
    </row>
    <row r="206" spans="4:10" ht="30" x14ac:dyDescent="0.25">
      <c r="D206" s="4">
        <v>5</v>
      </c>
      <c r="E206" s="8" t="s">
        <v>32</v>
      </c>
      <c r="F206" s="93"/>
      <c r="G206" s="93">
        <v>0</v>
      </c>
      <c r="H206" s="3"/>
      <c r="I206" s="8" t="s">
        <v>31</v>
      </c>
      <c r="J206" s="1"/>
    </row>
    <row r="207" spans="4:10" ht="45" x14ac:dyDescent="0.25">
      <c r="D207" s="4">
        <v>6</v>
      </c>
      <c r="E207" s="8" t="s">
        <v>33</v>
      </c>
      <c r="F207" s="93"/>
      <c r="G207" s="93">
        <v>0</v>
      </c>
      <c r="H207" s="3"/>
      <c r="I207" s="8"/>
      <c r="J207" s="1"/>
    </row>
    <row r="208" spans="4:10" ht="30" x14ac:dyDescent="0.25">
      <c r="D208" s="4">
        <v>7</v>
      </c>
      <c r="E208" s="8" t="s">
        <v>34</v>
      </c>
      <c r="F208" s="93"/>
      <c r="G208" s="93">
        <v>0</v>
      </c>
      <c r="H208" s="3"/>
      <c r="I208" s="8"/>
      <c r="J208" s="1"/>
    </row>
    <row r="209" spans="4:10" ht="60.75" thickBot="1" x14ac:dyDescent="0.3">
      <c r="D209" s="5">
        <v>8</v>
      </c>
      <c r="E209" s="68" t="s">
        <v>35</v>
      </c>
      <c r="F209" s="94"/>
      <c r="G209" s="94"/>
      <c r="H209" s="6"/>
      <c r="I209" s="68" t="s">
        <v>36</v>
      </c>
      <c r="J209" s="2"/>
    </row>
  </sheetData>
  <mergeCells count="15">
    <mergeCell ref="D72:D75"/>
    <mergeCell ref="D86:D89"/>
    <mergeCell ref="D100:D103"/>
    <mergeCell ref="D114:D117"/>
    <mergeCell ref="D198:D201"/>
    <mergeCell ref="D128:D131"/>
    <mergeCell ref="D142:D145"/>
    <mergeCell ref="D156:D159"/>
    <mergeCell ref="D170:D173"/>
    <mergeCell ref="D184:D187"/>
    <mergeCell ref="D2:D5"/>
    <mergeCell ref="D16:D19"/>
    <mergeCell ref="D30:D33"/>
    <mergeCell ref="D44:D47"/>
    <mergeCell ref="D58:D61"/>
  </mergeCells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opLeftCell="V1" workbookViewId="0">
      <selection activeCell="AV3" sqref="AV3:AV10"/>
    </sheetView>
  </sheetViews>
  <sheetFormatPr defaultRowHeight="11.25" x14ac:dyDescent="0.2"/>
  <cols>
    <col min="1" max="1" width="4.5703125" style="17" customWidth="1"/>
    <col min="2" max="2" width="32.140625" style="17" customWidth="1"/>
    <col min="3" max="3" width="7.5703125" style="17" customWidth="1"/>
    <col min="4" max="4" width="6.7109375" style="17" customWidth="1"/>
    <col min="5" max="5" width="7.140625" style="17" customWidth="1"/>
    <col min="6" max="6" width="6.7109375" style="17" customWidth="1"/>
    <col min="7" max="8" width="7.140625" style="17" customWidth="1"/>
    <col min="9" max="9" width="5.42578125" style="17" customWidth="1"/>
    <col min="10" max="10" width="6.140625" style="17" customWidth="1"/>
    <col min="11" max="11" width="6.7109375" style="17" customWidth="1"/>
    <col min="12" max="12" width="5.85546875" style="17" customWidth="1"/>
    <col min="13" max="14" width="6.42578125" style="17" customWidth="1"/>
    <col min="15" max="15" width="4.7109375" style="17" customWidth="1"/>
    <col min="16" max="16" width="5.7109375" style="17" customWidth="1"/>
    <col min="17" max="17" width="7.42578125" style="17" customWidth="1"/>
    <col min="18" max="18" width="5.28515625" style="17" customWidth="1"/>
    <col min="19" max="19" width="6" style="17" customWidth="1"/>
    <col min="20" max="20" width="7.42578125" style="17" customWidth="1"/>
    <col min="21" max="21" width="6.42578125" style="17" customWidth="1"/>
    <col min="22" max="22" width="7.140625" style="17" customWidth="1"/>
    <col min="23" max="23" width="7" style="17" customWidth="1"/>
    <col min="24" max="24" width="7.140625" style="17" customWidth="1"/>
    <col min="25" max="25" width="6.7109375" style="17" customWidth="1"/>
    <col min="26" max="26" width="6.85546875" style="17" customWidth="1"/>
    <col min="27" max="27" width="6.28515625" style="17" customWidth="1"/>
    <col min="28" max="28" width="6.7109375" style="17" customWidth="1"/>
    <col min="29" max="29" width="6.42578125" style="17" customWidth="1"/>
    <col min="30" max="30" width="6.28515625" style="17" customWidth="1"/>
    <col min="31" max="31" width="5.28515625" style="17" customWidth="1"/>
    <col min="32" max="33" width="6.42578125" style="17" customWidth="1"/>
    <col min="34" max="34" width="7.28515625" style="17" customWidth="1"/>
    <col min="35" max="35" width="6.5703125" style="17" customWidth="1"/>
    <col min="36" max="37" width="6.140625" style="17" customWidth="1"/>
    <col min="38" max="38" width="5.85546875" style="17" customWidth="1"/>
    <col min="39" max="39" width="6" style="17" customWidth="1"/>
    <col min="40" max="40" width="5.7109375" style="17" customWidth="1"/>
    <col min="41" max="41" width="7.85546875" style="17" customWidth="1"/>
    <col min="42" max="42" width="6.85546875" style="17" customWidth="1"/>
    <col min="43" max="43" width="7" style="17" customWidth="1"/>
    <col min="44" max="44" width="6.85546875" style="17" customWidth="1"/>
    <col min="45" max="46" width="5.85546875" style="17" customWidth="1"/>
    <col min="47" max="47" width="6.140625" style="17" customWidth="1"/>
    <col min="48" max="16384" width="9.140625" style="17"/>
  </cols>
  <sheetData>
    <row r="1" spans="1:48" ht="56.25" customHeight="1" x14ac:dyDescent="0.2">
      <c r="A1" s="169"/>
      <c r="B1" s="105"/>
      <c r="C1" s="168" t="s">
        <v>189</v>
      </c>
      <c r="D1" s="168"/>
      <c r="E1" s="168"/>
      <c r="F1" s="168" t="s">
        <v>186</v>
      </c>
      <c r="G1" s="168"/>
      <c r="H1" s="168"/>
      <c r="I1" s="168" t="s">
        <v>187</v>
      </c>
      <c r="J1" s="168"/>
      <c r="K1" s="168"/>
      <c r="L1" s="168" t="s">
        <v>188</v>
      </c>
      <c r="M1" s="168"/>
      <c r="N1" s="168"/>
      <c r="O1" s="168" t="s">
        <v>190</v>
      </c>
      <c r="P1" s="168"/>
      <c r="Q1" s="168"/>
      <c r="R1" s="168" t="s">
        <v>191</v>
      </c>
      <c r="S1" s="168"/>
      <c r="T1" s="168"/>
      <c r="U1" s="168" t="s">
        <v>192</v>
      </c>
      <c r="V1" s="168"/>
      <c r="W1" s="168"/>
      <c r="X1" s="168" t="s">
        <v>193</v>
      </c>
      <c r="Y1" s="168"/>
      <c r="Z1" s="168"/>
      <c r="AA1" s="168" t="s">
        <v>194</v>
      </c>
      <c r="AB1" s="168"/>
      <c r="AC1" s="168"/>
      <c r="AD1" s="168" t="s">
        <v>195</v>
      </c>
      <c r="AE1" s="168"/>
      <c r="AF1" s="168"/>
      <c r="AG1" s="168" t="s">
        <v>196</v>
      </c>
      <c r="AH1" s="168"/>
      <c r="AI1" s="168"/>
      <c r="AJ1" s="168" t="s">
        <v>197</v>
      </c>
      <c r="AK1" s="168"/>
      <c r="AL1" s="168"/>
      <c r="AM1" s="168" t="s">
        <v>198</v>
      </c>
      <c r="AN1" s="168"/>
      <c r="AO1" s="168"/>
      <c r="AP1" s="168" t="s">
        <v>199</v>
      </c>
      <c r="AQ1" s="168"/>
      <c r="AR1" s="168"/>
      <c r="AS1" s="168" t="s">
        <v>200</v>
      </c>
      <c r="AT1" s="168"/>
      <c r="AU1" s="168"/>
      <c r="AV1" s="17" t="s">
        <v>217</v>
      </c>
    </row>
    <row r="2" spans="1:48" ht="56.25" x14ac:dyDescent="0.2">
      <c r="A2" s="170"/>
      <c r="B2" s="105" t="s">
        <v>22</v>
      </c>
      <c r="C2" s="106" t="s">
        <v>23</v>
      </c>
      <c r="D2" s="106" t="s">
        <v>24</v>
      </c>
      <c r="E2" s="105" t="s">
        <v>25</v>
      </c>
      <c r="F2" s="106" t="s">
        <v>23</v>
      </c>
      <c r="G2" s="106" t="s">
        <v>24</v>
      </c>
      <c r="H2" s="105" t="s">
        <v>25</v>
      </c>
      <c r="I2" s="106" t="s">
        <v>23</v>
      </c>
      <c r="J2" s="106" t="s">
        <v>24</v>
      </c>
      <c r="K2" s="105" t="s">
        <v>25</v>
      </c>
      <c r="L2" s="106" t="s">
        <v>23</v>
      </c>
      <c r="M2" s="106" t="s">
        <v>24</v>
      </c>
      <c r="N2" s="105" t="s">
        <v>25</v>
      </c>
      <c r="O2" s="106" t="s">
        <v>23</v>
      </c>
      <c r="P2" s="106" t="s">
        <v>24</v>
      </c>
      <c r="Q2" s="105" t="s">
        <v>25</v>
      </c>
      <c r="R2" s="106" t="s">
        <v>23</v>
      </c>
      <c r="S2" s="106" t="s">
        <v>24</v>
      </c>
      <c r="T2" s="105" t="s">
        <v>25</v>
      </c>
      <c r="U2" s="106" t="s">
        <v>23</v>
      </c>
      <c r="V2" s="106" t="s">
        <v>24</v>
      </c>
      <c r="W2" s="105" t="s">
        <v>25</v>
      </c>
      <c r="X2" s="106" t="s">
        <v>23</v>
      </c>
      <c r="Y2" s="106" t="s">
        <v>24</v>
      </c>
      <c r="Z2" s="105" t="s">
        <v>25</v>
      </c>
      <c r="AA2" s="106" t="s">
        <v>23</v>
      </c>
      <c r="AB2" s="106" t="s">
        <v>24</v>
      </c>
      <c r="AC2" s="105" t="s">
        <v>25</v>
      </c>
      <c r="AD2" s="106" t="s">
        <v>23</v>
      </c>
      <c r="AE2" s="106" t="s">
        <v>24</v>
      </c>
      <c r="AF2" s="105" t="s">
        <v>25</v>
      </c>
      <c r="AG2" s="106" t="s">
        <v>23</v>
      </c>
      <c r="AH2" s="106" t="s">
        <v>24</v>
      </c>
      <c r="AI2" s="105" t="s">
        <v>25</v>
      </c>
      <c r="AJ2" s="106" t="s">
        <v>23</v>
      </c>
      <c r="AK2" s="106" t="s">
        <v>24</v>
      </c>
      <c r="AL2" s="105" t="s">
        <v>25</v>
      </c>
      <c r="AM2" s="106" t="s">
        <v>23</v>
      </c>
      <c r="AN2" s="106" t="s">
        <v>24</v>
      </c>
      <c r="AO2" s="105" t="s">
        <v>25</v>
      </c>
      <c r="AP2" s="106" t="s">
        <v>23</v>
      </c>
      <c r="AQ2" s="106" t="s">
        <v>24</v>
      </c>
      <c r="AR2" s="105" t="s">
        <v>25</v>
      </c>
      <c r="AS2" s="106" t="s">
        <v>23</v>
      </c>
      <c r="AT2" s="106" t="s">
        <v>24</v>
      </c>
      <c r="AU2" s="105" t="s">
        <v>25</v>
      </c>
    </row>
    <row r="3" spans="1:48" ht="22.5" x14ac:dyDescent="0.2">
      <c r="A3" s="107">
        <v>1</v>
      </c>
      <c r="B3" s="108" t="s">
        <v>26</v>
      </c>
      <c r="C3" s="109">
        <v>2</v>
      </c>
      <c r="D3" s="109"/>
      <c r="E3" s="110"/>
      <c r="F3" s="109">
        <v>2</v>
      </c>
      <c r="G3" s="109"/>
      <c r="H3" s="110"/>
      <c r="I3" s="109">
        <v>2</v>
      </c>
      <c r="J3" s="109"/>
      <c r="K3" s="110"/>
      <c r="L3" s="109">
        <v>2</v>
      </c>
      <c r="M3" s="109"/>
      <c r="N3" s="110"/>
      <c r="O3" s="109">
        <v>2</v>
      </c>
      <c r="P3" s="109"/>
      <c r="Q3" s="109"/>
      <c r="R3" s="109">
        <v>2</v>
      </c>
      <c r="S3" s="109"/>
      <c r="T3" s="109"/>
      <c r="U3" s="109">
        <v>2</v>
      </c>
      <c r="V3" s="109"/>
      <c r="W3" s="109"/>
      <c r="X3" s="109">
        <v>2</v>
      </c>
      <c r="Y3" s="109"/>
      <c r="Z3" s="109"/>
      <c r="AA3" s="109">
        <v>2</v>
      </c>
      <c r="AB3" s="109"/>
      <c r="AC3" s="109"/>
      <c r="AD3" s="109">
        <v>2</v>
      </c>
      <c r="AE3" s="109"/>
      <c r="AF3" s="109"/>
      <c r="AG3" s="109">
        <v>2</v>
      </c>
      <c r="AH3" s="109"/>
      <c r="AI3" s="109"/>
      <c r="AJ3" s="109">
        <v>2</v>
      </c>
      <c r="AK3" s="109"/>
      <c r="AL3" s="109"/>
      <c r="AM3" s="109">
        <v>2</v>
      </c>
      <c r="AN3" s="109"/>
      <c r="AO3" s="109"/>
      <c r="AP3" s="109">
        <v>2</v>
      </c>
      <c r="AQ3" s="109"/>
      <c r="AR3" s="109"/>
      <c r="AS3" s="109">
        <v>2</v>
      </c>
      <c r="AT3" s="109"/>
      <c r="AU3" s="109"/>
      <c r="AV3" s="101">
        <f>AVERAGE(C3:AU3)</f>
        <v>2</v>
      </c>
    </row>
    <row r="4" spans="1:48" ht="33.75" x14ac:dyDescent="0.2">
      <c r="A4" s="107">
        <v>2</v>
      </c>
      <c r="B4" s="108" t="s">
        <v>28</v>
      </c>
      <c r="C4" s="109"/>
      <c r="D4" s="109"/>
      <c r="E4" s="110">
        <v>1</v>
      </c>
      <c r="F4" s="109"/>
      <c r="G4" s="109"/>
      <c r="H4" s="110">
        <v>1</v>
      </c>
      <c r="I4" s="109"/>
      <c r="J4" s="109"/>
      <c r="K4" s="110">
        <v>1</v>
      </c>
      <c r="L4" s="109"/>
      <c r="M4" s="109"/>
      <c r="N4" s="110">
        <v>1</v>
      </c>
      <c r="O4" s="109"/>
      <c r="P4" s="109"/>
      <c r="Q4" s="110">
        <v>1</v>
      </c>
      <c r="R4" s="109">
        <v>2</v>
      </c>
      <c r="S4" s="109"/>
      <c r="T4" s="109"/>
      <c r="U4" s="109"/>
      <c r="V4" s="109"/>
      <c r="W4" s="109">
        <v>1</v>
      </c>
      <c r="X4" s="109"/>
      <c r="Y4" s="109"/>
      <c r="Z4" s="109">
        <v>1</v>
      </c>
      <c r="AA4" s="109"/>
      <c r="AB4" s="109"/>
      <c r="AC4" s="109">
        <v>1</v>
      </c>
      <c r="AD4" s="109">
        <v>2</v>
      </c>
      <c r="AE4" s="109"/>
      <c r="AF4" s="109"/>
      <c r="AG4" s="109"/>
      <c r="AH4" s="109">
        <v>0</v>
      </c>
      <c r="AI4" s="109"/>
      <c r="AJ4" s="109">
        <v>2</v>
      </c>
      <c r="AK4" s="109"/>
      <c r="AL4" s="109"/>
      <c r="AM4" s="109"/>
      <c r="AN4" s="109"/>
      <c r="AO4" s="109">
        <v>1</v>
      </c>
      <c r="AP4" s="109"/>
      <c r="AQ4" s="109"/>
      <c r="AR4" s="109">
        <v>1</v>
      </c>
      <c r="AS4" s="109"/>
      <c r="AT4" s="109"/>
      <c r="AU4" s="109">
        <v>1</v>
      </c>
      <c r="AV4" s="101">
        <f t="shared" ref="AV4:AV9" si="0">AVERAGE(C4:AU4)</f>
        <v>1.1333333333333333</v>
      </c>
    </row>
    <row r="5" spans="1:48" ht="33.75" x14ac:dyDescent="0.2">
      <c r="A5" s="107">
        <v>3</v>
      </c>
      <c r="B5" s="111" t="s">
        <v>29</v>
      </c>
      <c r="C5" s="109"/>
      <c r="D5" s="109">
        <v>0</v>
      </c>
      <c r="E5" s="110"/>
      <c r="F5" s="109"/>
      <c r="G5" s="109">
        <v>0</v>
      </c>
      <c r="H5" s="110"/>
      <c r="I5" s="109"/>
      <c r="J5" s="109">
        <v>0</v>
      </c>
      <c r="K5" s="110"/>
      <c r="L5" s="109">
        <v>2</v>
      </c>
      <c r="M5" s="109"/>
      <c r="N5" s="110"/>
      <c r="O5" s="109"/>
      <c r="P5" s="109">
        <v>0</v>
      </c>
      <c r="Q5" s="110"/>
      <c r="R5" s="109">
        <v>2</v>
      </c>
      <c r="S5" s="109"/>
      <c r="T5" s="109"/>
      <c r="U5" s="109">
        <v>2</v>
      </c>
      <c r="V5" s="109"/>
      <c r="W5" s="109"/>
      <c r="X5" s="109"/>
      <c r="Y5" s="109"/>
      <c r="Z5" s="109">
        <v>1</v>
      </c>
      <c r="AA5" s="109"/>
      <c r="AB5" s="109">
        <v>0</v>
      </c>
      <c r="AC5" s="109"/>
      <c r="AD5" s="109"/>
      <c r="AE5" s="109"/>
      <c r="AF5" s="109">
        <v>1</v>
      </c>
      <c r="AG5" s="109">
        <v>2</v>
      </c>
      <c r="AH5" s="109"/>
      <c r="AI5" s="109"/>
      <c r="AJ5" s="109">
        <v>2</v>
      </c>
      <c r="AK5" s="109"/>
      <c r="AL5" s="109"/>
      <c r="AM5" s="109">
        <v>2</v>
      </c>
      <c r="AN5" s="109"/>
      <c r="AO5" s="109"/>
      <c r="AP5" s="109">
        <v>2</v>
      </c>
      <c r="AQ5" s="109"/>
      <c r="AR5" s="109"/>
      <c r="AS5" s="109">
        <v>2</v>
      </c>
      <c r="AT5" s="109"/>
      <c r="AU5" s="109"/>
      <c r="AV5" s="101">
        <f t="shared" si="0"/>
        <v>1.2</v>
      </c>
    </row>
    <row r="6" spans="1:48" ht="22.5" x14ac:dyDescent="0.2">
      <c r="A6" s="107">
        <v>4</v>
      </c>
      <c r="B6" s="111" t="s">
        <v>30</v>
      </c>
      <c r="C6" s="109"/>
      <c r="D6" s="109">
        <v>0</v>
      </c>
      <c r="E6" s="110"/>
      <c r="F6" s="109"/>
      <c r="G6" s="109">
        <v>0</v>
      </c>
      <c r="H6" s="110"/>
      <c r="I6" s="109"/>
      <c r="J6" s="109">
        <v>0</v>
      </c>
      <c r="K6" s="110"/>
      <c r="L6" s="109"/>
      <c r="M6" s="109">
        <v>0</v>
      </c>
      <c r="N6" s="110"/>
      <c r="O6" s="109"/>
      <c r="P6" s="109">
        <v>0</v>
      </c>
      <c r="Q6" s="110"/>
      <c r="R6" s="109">
        <v>2</v>
      </c>
      <c r="S6" s="109"/>
      <c r="T6" s="109"/>
      <c r="U6" s="109"/>
      <c r="V6" s="109">
        <v>0</v>
      </c>
      <c r="W6" s="109"/>
      <c r="X6" s="109"/>
      <c r="Y6" s="109"/>
      <c r="Z6" s="109">
        <v>1</v>
      </c>
      <c r="AA6" s="109"/>
      <c r="AB6" s="109"/>
      <c r="AC6" s="109">
        <v>1</v>
      </c>
      <c r="AD6" s="109"/>
      <c r="AE6" s="109"/>
      <c r="AF6" s="109">
        <v>1</v>
      </c>
      <c r="AG6" s="109"/>
      <c r="AH6" s="109">
        <v>0</v>
      </c>
      <c r="AI6" s="109"/>
      <c r="AJ6" s="109"/>
      <c r="AK6" s="109"/>
      <c r="AL6" s="109">
        <v>1</v>
      </c>
      <c r="AM6" s="109"/>
      <c r="AN6" s="109">
        <v>0</v>
      </c>
      <c r="AO6" s="109"/>
      <c r="AP6" s="109"/>
      <c r="AQ6" s="109">
        <v>0</v>
      </c>
      <c r="AR6" s="109"/>
      <c r="AS6" s="109"/>
      <c r="AT6" s="109">
        <v>0</v>
      </c>
      <c r="AU6" s="109"/>
      <c r="AV6" s="101">
        <f t="shared" si="0"/>
        <v>0.4</v>
      </c>
    </row>
    <row r="7" spans="1:48" ht="22.5" x14ac:dyDescent="0.2">
      <c r="A7" s="107">
        <v>5</v>
      </c>
      <c r="B7" s="111" t="s">
        <v>32</v>
      </c>
      <c r="C7" s="109"/>
      <c r="D7" s="109">
        <v>0</v>
      </c>
      <c r="E7" s="110"/>
      <c r="F7" s="109"/>
      <c r="G7" s="109">
        <v>0</v>
      </c>
      <c r="H7" s="110"/>
      <c r="I7" s="109"/>
      <c r="J7" s="109">
        <v>0</v>
      </c>
      <c r="K7" s="110"/>
      <c r="L7" s="109"/>
      <c r="M7" s="109">
        <v>0</v>
      </c>
      <c r="N7" s="110"/>
      <c r="O7" s="109"/>
      <c r="P7" s="109">
        <v>0</v>
      </c>
      <c r="Q7" s="110"/>
      <c r="R7" s="109">
        <v>2</v>
      </c>
      <c r="S7" s="109"/>
      <c r="T7" s="109"/>
      <c r="U7" s="109"/>
      <c r="V7" s="109">
        <v>0</v>
      </c>
      <c r="W7" s="109"/>
      <c r="X7" s="109">
        <v>2</v>
      </c>
      <c r="Y7" s="109"/>
      <c r="Z7" s="109"/>
      <c r="AA7" s="109"/>
      <c r="AB7" s="109">
        <v>0</v>
      </c>
      <c r="AC7" s="109"/>
      <c r="AD7" s="109">
        <v>2</v>
      </c>
      <c r="AE7" s="109"/>
      <c r="AF7" s="109"/>
      <c r="AG7" s="109"/>
      <c r="AH7" s="109">
        <v>0</v>
      </c>
      <c r="AI7" s="109"/>
      <c r="AJ7" s="109"/>
      <c r="AK7" s="109">
        <v>0</v>
      </c>
      <c r="AL7" s="109"/>
      <c r="AM7" s="109"/>
      <c r="AN7" s="109">
        <v>0</v>
      </c>
      <c r="AO7" s="109"/>
      <c r="AP7" s="109"/>
      <c r="AQ7" s="109">
        <v>0</v>
      </c>
      <c r="AR7" s="109"/>
      <c r="AS7" s="109"/>
      <c r="AT7" s="109">
        <v>0</v>
      </c>
      <c r="AU7" s="109"/>
      <c r="AV7" s="101">
        <f t="shared" si="0"/>
        <v>0.4</v>
      </c>
    </row>
    <row r="8" spans="1:48" ht="33.75" x14ac:dyDescent="0.2">
      <c r="A8" s="107">
        <v>6</v>
      </c>
      <c r="B8" s="111" t="s">
        <v>33</v>
      </c>
      <c r="C8" s="109"/>
      <c r="D8" s="109"/>
      <c r="E8" s="110"/>
      <c r="F8" s="109">
        <v>2</v>
      </c>
      <c r="G8" s="109"/>
      <c r="H8" s="110"/>
      <c r="I8" s="109"/>
      <c r="J8" s="109">
        <v>0</v>
      </c>
      <c r="K8" s="110"/>
      <c r="L8" s="109">
        <v>2</v>
      </c>
      <c r="M8" s="109"/>
      <c r="N8" s="110"/>
      <c r="O8" s="109"/>
      <c r="P8" s="109">
        <v>0</v>
      </c>
      <c r="Q8" s="110"/>
      <c r="R8" s="109">
        <v>2</v>
      </c>
      <c r="S8" s="109"/>
      <c r="T8" s="109"/>
      <c r="U8" s="109"/>
      <c r="V8" s="109">
        <v>0</v>
      </c>
      <c r="W8" s="109"/>
      <c r="X8" s="109"/>
      <c r="Y8" s="109"/>
      <c r="Z8" s="109">
        <v>1</v>
      </c>
      <c r="AA8" s="109"/>
      <c r="AB8" s="109">
        <v>0</v>
      </c>
      <c r="AC8" s="109"/>
      <c r="AD8" s="109"/>
      <c r="AE8" s="109">
        <v>0</v>
      </c>
      <c r="AF8" s="109"/>
      <c r="AG8" s="109">
        <v>2</v>
      </c>
      <c r="AH8" s="109"/>
      <c r="AI8" s="109"/>
      <c r="AJ8" s="109"/>
      <c r="AK8" s="109">
        <v>0</v>
      </c>
      <c r="AL8" s="109"/>
      <c r="AM8" s="109"/>
      <c r="AN8" s="109">
        <v>0</v>
      </c>
      <c r="AO8" s="109"/>
      <c r="AP8" s="109"/>
      <c r="AQ8" s="109">
        <v>0</v>
      </c>
      <c r="AR8" s="109"/>
      <c r="AS8" s="109"/>
      <c r="AT8" s="109">
        <v>0</v>
      </c>
      <c r="AU8" s="109"/>
      <c r="AV8" s="101">
        <f t="shared" si="0"/>
        <v>0.6428571428571429</v>
      </c>
    </row>
    <row r="9" spans="1:48" ht="33.75" x14ac:dyDescent="0.2">
      <c r="A9" s="107">
        <v>7</v>
      </c>
      <c r="B9" s="111" t="s">
        <v>34</v>
      </c>
      <c r="C9" s="109"/>
      <c r="D9" s="109">
        <v>0</v>
      </c>
      <c r="E9" s="110"/>
      <c r="F9" s="109"/>
      <c r="G9" s="109">
        <v>0</v>
      </c>
      <c r="H9" s="110"/>
      <c r="I9" s="109"/>
      <c r="J9" s="109">
        <v>0</v>
      </c>
      <c r="K9" s="110"/>
      <c r="L9" s="109"/>
      <c r="M9" s="109">
        <v>0</v>
      </c>
      <c r="N9" s="110"/>
      <c r="O9" s="109">
        <v>2</v>
      </c>
      <c r="P9" s="109"/>
      <c r="Q9" s="110"/>
      <c r="R9" s="109">
        <v>2</v>
      </c>
      <c r="S9" s="109"/>
      <c r="T9" s="109"/>
      <c r="U9" s="109"/>
      <c r="V9" s="109">
        <v>0</v>
      </c>
      <c r="W9" s="109"/>
      <c r="X9" s="109">
        <v>2</v>
      </c>
      <c r="Y9" s="109"/>
      <c r="Z9" s="109"/>
      <c r="AA9" s="109"/>
      <c r="AB9" s="109">
        <v>0</v>
      </c>
      <c r="AC9" s="109"/>
      <c r="AD9" s="109"/>
      <c r="AE9" s="109"/>
      <c r="AF9" s="109">
        <v>1</v>
      </c>
      <c r="AG9" s="109">
        <v>2</v>
      </c>
      <c r="AH9" s="109"/>
      <c r="AI9" s="109"/>
      <c r="AJ9" s="109">
        <v>2</v>
      </c>
      <c r="AK9" s="109"/>
      <c r="AL9" s="109"/>
      <c r="AM9" s="109"/>
      <c r="AN9" s="109">
        <v>0</v>
      </c>
      <c r="AO9" s="109"/>
      <c r="AP9" s="109"/>
      <c r="AQ9" s="109">
        <v>0</v>
      </c>
      <c r="AR9" s="109"/>
      <c r="AS9" s="109"/>
      <c r="AT9" s="109">
        <v>0</v>
      </c>
      <c r="AU9" s="109"/>
      <c r="AV9" s="101">
        <f t="shared" si="0"/>
        <v>0.73333333333333328</v>
      </c>
    </row>
    <row r="10" spans="1:48" ht="34.5" thickBot="1" x14ac:dyDescent="0.25">
      <c r="A10" s="112">
        <v>8</v>
      </c>
      <c r="B10" s="113" t="s">
        <v>35</v>
      </c>
      <c r="C10" s="114"/>
      <c r="D10" s="114"/>
      <c r="E10" s="115"/>
      <c r="F10" s="114"/>
      <c r="G10" s="114"/>
      <c r="H10" s="115"/>
      <c r="I10" s="114"/>
      <c r="J10" s="114"/>
      <c r="K10" s="115"/>
      <c r="L10" s="114"/>
      <c r="M10" s="114"/>
      <c r="N10" s="115"/>
      <c r="O10" s="114"/>
      <c r="P10" s="114"/>
      <c r="Q10" s="115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01"/>
    </row>
    <row r="11" spans="1:48" x14ac:dyDescent="0.2">
      <c r="B11" s="116" t="s">
        <v>201</v>
      </c>
      <c r="C11" s="167">
        <f>SUM(C3:E9)</f>
        <v>3</v>
      </c>
      <c r="D11" s="167"/>
      <c r="E11" s="167"/>
      <c r="F11" s="167">
        <f>SUM(F3:H9)</f>
        <v>5</v>
      </c>
      <c r="G11" s="167"/>
      <c r="H11" s="167"/>
      <c r="I11" s="167">
        <f t="shared" ref="I11" si="1">SUM(I3:K9)</f>
        <v>3</v>
      </c>
      <c r="J11" s="167"/>
      <c r="K11" s="167"/>
      <c r="L11" s="167">
        <f t="shared" ref="L11" si="2">SUM(L3:N9)</f>
        <v>7</v>
      </c>
      <c r="M11" s="167"/>
      <c r="N11" s="167"/>
      <c r="O11" s="167">
        <f t="shared" ref="O11" si="3">SUM(O3:Q9)</f>
        <v>5</v>
      </c>
      <c r="P11" s="167"/>
      <c r="Q11" s="167"/>
      <c r="R11" s="167">
        <f t="shared" ref="R11" si="4">SUM(R3:T9)</f>
        <v>14</v>
      </c>
      <c r="S11" s="167"/>
      <c r="T11" s="167"/>
      <c r="U11" s="167">
        <f t="shared" ref="U11" si="5">SUM(U3:W9)</f>
        <v>5</v>
      </c>
      <c r="V11" s="167"/>
      <c r="W11" s="167"/>
      <c r="X11" s="167">
        <f t="shared" ref="X11" si="6">SUM(X3:Z9)</f>
        <v>10</v>
      </c>
      <c r="Y11" s="167"/>
      <c r="Z11" s="167"/>
      <c r="AA11" s="167">
        <f t="shared" ref="AA11" si="7">SUM(AA3:AC9)</f>
        <v>4</v>
      </c>
      <c r="AB11" s="167"/>
      <c r="AC11" s="167"/>
      <c r="AD11" s="167">
        <f t="shared" ref="AD11" si="8">SUM(AD3:AF9)</f>
        <v>9</v>
      </c>
      <c r="AE11" s="167"/>
      <c r="AF11" s="167"/>
      <c r="AG11" s="167">
        <f t="shared" ref="AG11" si="9">SUM(AG3:AI9)</f>
        <v>8</v>
      </c>
      <c r="AH11" s="167"/>
      <c r="AI11" s="167"/>
      <c r="AJ11" s="167">
        <f t="shared" ref="AJ11" si="10">SUM(AJ3:AL9)</f>
        <v>9</v>
      </c>
      <c r="AK11" s="167"/>
      <c r="AL11" s="167"/>
      <c r="AM11" s="167">
        <f t="shared" ref="AM11" si="11">SUM(AM3:AO9)</f>
        <v>5</v>
      </c>
      <c r="AN11" s="167"/>
      <c r="AO11" s="167"/>
      <c r="AP11" s="167">
        <f t="shared" ref="AP11" si="12">SUM(AP3:AR9)</f>
        <v>5</v>
      </c>
      <c r="AQ11" s="167"/>
      <c r="AR11" s="167"/>
      <c r="AS11" s="167">
        <f t="shared" ref="AS11" si="13">SUM(AS3:AU9)</f>
        <v>5</v>
      </c>
      <c r="AT11" s="167"/>
      <c r="AU11" s="167"/>
      <c r="AV11" s="117">
        <f>AVERAGE(C11:AU11)</f>
        <v>6.4666666666666668</v>
      </c>
    </row>
  </sheetData>
  <mergeCells count="31">
    <mergeCell ref="A1:A2"/>
    <mergeCell ref="C1:E1"/>
    <mergeCell ref="F1:H1"/>
    <mergeCell ref="I1:K1"/>
    <mergeCell ref="L1:N1"/>
    <mergeCell ref="AP1:AR1"/>
    <mergeCell ref="AS1:AU1"/>
    <mergeCell ref="O1:Q1"/>
    <mergeCell ref="R1:T1"/>
    <mergeCell ref="U1:W1"/>
    <mergeCell ref="X1:Z1"/>
    <mergeCell ref="AA1:AC1"/>
    <mergeCell ref="R11:T11"/>
    <mergeCell ref="AD1:AF1"/>
    <mergeCell ref="AG1:AI1"/>
    <mergeCell ref="AJ1:AL1"/>
    <mergeCell ref="AM1:AO1"/>
    <mergeCell ref="C11:E11"/>
    <mergeCell ref="F11:H11"/>
    <mergeCell ref="I11:K11"/>
    <mergeCell ref="L11:N11"/>
    <mergeCell ref="O11:Q11"/>
    <mergeCell ref="AM11:AO11"/>
    <mergeCell ref="AP11:AR11"/>
    <mergeCell ref="AS11:AU11"/>
    <mergeCell ref="U11:W11"/>
    <mergeCell ref="X11:Z11"/>
    <mergeCell ref="AA11:AC11"/>
    <mergeCell ref="AD11:AF11"/>
    <mergeCell ref="AG11:AI11"/>
    <mergeCell ref="AJ11:AL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workbookViewId="0">
      <selection activeCell="L3" sqref="L3"/>
    </sheetView>
  </sheetViews>
  <sheetFormatPr defaultRowHeight="15" x14ac:dyDescent="0.25"/>
  <cols>
    <col min="2" max="2" width="15.28515625" customWidth="1"/>
    <col min="3" max="3" width="17.140625" customWidth="1"/>
    <col min="4" max="5" width="17.140625" style="29" customWidth="1"/>
    <col min="6" max="6" width="24.7109375" customWidth="1"/>
    <col min="7" max="7" width="16" customWidth="1"/>
    <col min="8" max="8" width="15.28515625" customWidth="1"/>
    <col min="9" max="9" width="14.140625" customWidth="1"/>
    <col min="10" max="10" width="17.28515625" customWidth="1"/>
  </cols>
  <sheetData>
    <row r="2" spans="2:6" ht="15.75" thickBot="1" x14ac:dyDescent="0.3">
      <c r="B2" s="29"/>
      <c r="C2" s="29"/>
      <c r="F2" s="29"/>
    </row>
    <row r="3" spans="2:6" ht="45" x14ac:dyDescent="0.25">
      <c r="B3" s="30" t="s">
        <v>109</v>
      </c>
      <c r="C3" s="31" t="s">
        <v>110</v>
      </c>
      <c r="D3" s="31" t="s">
        <v>111</v>
      </c>
      <c r="E3" s="31" t="s">
        <v>113</v>
      </c>
      <c r="F3" s="32" t="s">
        <v>61</v>
      </c>
    </row>
    <row r="4" spans="2:6" ht="45" x14ac:dyDescent="0.25">
      <c r="B4" s="46" t="s">
        <v>87</v>
      </c>
      <c r="C4" s="45" t="s">
        <v>88</v>
      </c>
      <c r="D4" s="45" t="s">
        <v>112</v>
      </c>
      <c r="E4" s="3" t="s">
        <v>89</v>
      </c>
      <c r="F4" s="47" t="s">
        <v>90</v>
      </c>
    </row>
    <row r="5" spans="2:6" ht="30.75" thickBot="1" x14ac:dyDescent="0.3">
      <c r="B5" s="36"/>
      <c r="C5" s="37"/>
      <c r="D5" s="37"/>
      <c r="E5" s="37"/>
      <c r="F5" s="38" t="s">
        <v>91</v>
      </c>
    </row>
    <row r="6" spans="2:6" x14ac:dyDescent="0.25">
      <c r="B6" s="39"/>
      <c r="C6" s="39"/>
      <c r="D6" s="39"/>
      <c r="E6" s="39"/>
      <c r="F6" s="39"/>
    </row>
    <row r="7" spans="2:6" ht="15.75" thickBot="1" x14ac:dyDescent="0.3">
      <c r="B7" s="39"/>
      <c r="C7" s="39"/>
      <c r="D7" s="39"/>
      <c r="E7" s="39"/>
      <c r="F7" s="39"/>
    </row>
    <row r="8" spans="2:6" ht="45" x14ac:dyDescent="0.25">
      <c r="B8" s="30" t="s">
        <v>109</v>
      </c>
      <c r="C8" s="31" t="s">
        <v>110</v>
      </c>
      <c r="D8" s="31" t="s">
        <v>111</v>
      </c>
      <c r="E8" s="31" t="s">
        <v>113</v>
      </c>
      <c r="F8" s="32" t="s">
        <v>62</v>
      </c>
    </row>
    <row r="9" spans="2:6" ht="45" x14ac:dyDescent="0.25">
      <c r="B9" s="48" t="s">
        <v>92</v>
      </c>
      <c r="C9" s="45" t="s">
        <v>93</v>
      </c>
      <c r="D9" s="45" t="s">
        <v>112</v>
      </c>
      <c r="E9" s="3" t="s">
        <v>94</v>
      </c>
      <c r="F9" s="49" t="s">
        <v>95</v>
      </c>
    </row>
    <row r="10" spans="2:6" ht="45.75" thickBot="1" x14ac:dyDescent="0.3">
      <c r="B10" s="33"/>
      <c r="C10" s="34"/>
      <c r="D10" s="34"/>
      <c r="E10" s="6"/>
      <c r="F10" s="35" t="s">
        <v>96</v>
      </c>
    </row>
    <row r="12" spans="2:6" ht="15.75" thickBot="1" x14ac:dyDescent="0.3">
      <c r="B12" s="29"/>
      <c r="C12" s="29"/>
      <c r="F12" s="29"/>
    </row>
    <row r="13" spans="2:6" ht="45" x14ac:dyDescent="0.25">
      <c r="B13" s="30" t="s">
        <v>109</v>
      </c>
      <c r="C13" s="31" t="s">
        <v>110</v>
      </c>
      <c r="D13" s="31" t="s">
        <v>111</v>
      </c>
      <c r="E13" s="31" t="s">
        <v>113</v>
      </c>
      <c r="F13" s="31" t="s">
        <v>63</v>
      </c>
    </row>
    <row r="14" spans="2:6" ht="31.5" thickBot="1" x14ac:dyDescent="0.3">
      <c r="B14" s="41" t="s">
        <v>97</v>
      </c>
      <c r="C14" s="42" t="s">
        <v>98</v>
      </c>
      <c r="D14" s="45" t="s">
        <v>112</v>
      </c>
      <c r="E14" s="29" t="s">
        <v>99</v>
      </c>
      <c r="F14" s="40" t="s">
        <v>100</v>
      </c>
    </row>
    <row r="15" spans="2:6" ht="30.75" thickBot="1" x14ac:dyDescent="0.3">
      <c r="B15" s="43"/>
      <c r="C15" s="44"/>
      <c r="D15" s="44"/>
      <c r="E15" s="44"/>
      <c r="F15" s="44" t="s">
        <v>101</v>
      </c>
    </row>
    <row r="17" spans="2:10" ht="15.75" thickBot="1" x14ac:dyDescent="0.3">
      <c r="B17" s="29"/>
      <c r="C17" s="29"/>
      <c r="F17" s="29"/>
    </row>
    <row r="18" spans="2:10" ht="45" x14ac:dyDescent="0.25">
      <c r="B18" s="30" t="s">
        <v>109</v>
      </c>
      <c r="C18" s="31" t="s">
        <v>110</v>
      </c>
      <c r="D18" s="31" t="s">
        <v>111</v>
      </c>
      <c r="E18" s="31" t="s">
        <v>113</v>
      </c>
      <c r="F18" s="32" t="s">
        <v>102</v>
      </c>
    </row>
    <row r="19" spans="2:10" ht="75" x14ac:dyDescent="0.25">
      <c r="B19" s="50" t="s">
        <v>82</v>
      </c>
      <c r="C19" s="45" t="s">
        <v>83</v>
      </c>
      <c r="D19" s="45" t="s">
        <v>112</v>
      </c>
      <c r="E19" s="3" t="s">
        <v>84</v>
      </c>
      <c r="F19" s="47" t="s">
        <v>85</v>
      </c>
    </row>
    <row r="20" spans="2:10" ht="30.75" thickBot="1" x14ac:dyDescent="0.3">
      <c r="B20" s="33"/>
      <c r="C20" s="34"/>
      <c r="D20" s="34"/>
      <c r="E20" s="34"/>
      <c r="F20" s="35" t="s">
        <v>86</v>
      </c>
    </row>
    <row r="22" spans="2:10" ht="15.75" thickBot="1" x14ac:dyDescent="0.3">
      <c r="B22" s="29"/>
      <c r="C22" s="29"/>
      <c r="F22" s="29"/>
    </row>
    <row r="23" spans="2:10" ht="45" customHeight="1" x14ac:dyDescent="0.25">
      <c r="B23" s="30" t="s">
        <v>109</v>
      </c>
      <c r="C23" s="31" t="s">
        <v>110</v>
      </c>
      <c r="D23" s="31" t="s">
        <v>111</v>
      </c>
      <c r="E23" s="31" t="s">
        <v>113</v>
      </c>
      <c r="F23" s="31" t="s">
        <v>65</v>
      </c>
      <c r="G23" s="52" t="s">
        <v>66</v>
      </c>
    </row>
    <row r="24" spans="2:10" ht="75" x14ac:dyDescent="0.25">
      <c r="B24" s="53" t="s">
        <v>103</v>
      </c>
      <c r="C24" s="51" t="s">
        <v>114</v>
      </c>
      <c r="D24" s="45" t="s">
        <v>112</v>
      </c>
      <c r="E24" s="3" t="s">
        <v>104</v>
      </c>
      <c r="F24" s="8" t="s">
        <v>105</v>
      </c>
      <c r="G24" s="54" t="s">
        <v>106</v>
      </c>
    </row>
    <row r="25" spans="2:10" ht="45.75" thickBot="1" x14ac:dyDescent="0.3">
      <c r="B25" s="33"/>
      <c r="C25" s="34"/>
      <c r="D25" s="34"/>
      <c r="E25" s="34"/>
      <c r="F25" s="34" t="s">
        <v>107</v>
      </c>
      <c r="G25" s="35" t="s">
        <v>108</v>
      </c>
    </row>
    <row r="27" spans="2:10" ht="15.75" thickBot="1" x14ac:dyDescent="0.3"/>
    <row r="28" spans="2:10" ht="67.5" x14ac:dyDescent="0.25">
      <c r="B28" s="30" t="s">
        <v>109</v>
      </c>
      <c r="C28" s="31" t="s">
        <v>110</v>
      </c>
      <c r="D28" s="31" t="s">
        <v>111</v>
      </c>
      <c r="E28" s="31" t="s">
        <v>113</v>
      </c>
      <c r="F28" s="58" t="s">
        <v>117</v>
      </c>
      <c r="G28" s="58" t="s">
        <v>118</v>
      </c>
      <c r="H28" s="59" t="s">
        <v>119</v>
      </c>
      <c r="I28" s="70" t="s">
        <v>123</v>
      </c>
      <c r="J28" s="70" t="s">
        <v>124</v>
      </c>
    </row>
    <row r="29" spans="2:10" ht="60" x14ac:dyDescent="0.25">
      <c r="B29" s="57" t="s">
        <v>92</v>
      </c>
      <c r="C29" s="56" t="s">
        <v>93</v>
      </c>
      <c r="D29" s="45" t="s">
        <v>115</v>
      </c>
      <c r="E29" s="8" t="s">
        <v>116</v>
      </c>
      <c r="F29" s="60" t="s">
        <v>120</v>
      </c>
      <c r="G29" s="60" t="s">
        <v>121</v>
      </c>
      <c r="H29" s="60" t="s">
        <v>122</v>
      </c>
      <c r="I29" s="71" t="s">
        <v>125</v>
      </c>
      <c r="J29" s="71" t="s">
        <v>126</v>
      </c>
    </row>
    <row r="30" spans="2:10" ht="46.5" thickBot="1" x14ac:dyDescent="0.3">
      <c r="B30" s="33"/>
      <c r="C30" s="34"/>
      <c r="D30" s="34"/>
      <c r="E30" s="34"/>
      <c r="F30" s="62" t="s">
        <v>96</v>
      </c>
      <c r="G30" s="61">
        <v>1015034522</v>
      </c>
      <c r="H30" s="61">
        <v>1005038525</v>
      </c>
      <c r="I30" s="72" t="s">
        <v>96</v>
      </c>
      <c r="J30" s="72" t="s">
        <v>127</v>
      </c>
    </row>
    <row r="32" spans="2:10" ht="15.75" thickBot="1" x14ac:dyDescent="0.3"/>
    <row r="33" spans="2:9" ht="45" x14ac:dyDescent="0.25">
      <c r="B33" s="65" t="s">
        <v>109</v>
      </c>
      <c r="C33" s="66" t="s">
        <v>110</v>
      </c>
      <c r="D33" s="66" t="s">
        <v>111</v>
      </c>
      <c r="E33" s="66" t="s">
        <v>113</v>
      </c>
      <c r="F33" s="55" t="s">
        <v>129</v>
      </c>
    </row>
    <row r="34" spans="2:9" ht="30.75" x14ac:dyDescent="0.25">
      <c r="B34" s="73" t="s">
        <v>97</v>
      </c>
      <c r="C34" s="45" t="s">
        <v>98</v>
      </c>
      <c r="D34" s="45" t="s">
        <v>128</v>
      </c>
      <c r="E34" s="8" t="s">
        <v>104</v>
      </c>
      <c r="F34" s="74" t="s">
        <v>130</v>
      </c>
    </row>
    <row r="35" spans="2:9" ht="24" thickBot="1" x14ac:dyDescent="0.3">
      <c r="B35" s="67"/>
      <c r="C35" s="68"/>
      <c r="D35" s="68"/>
      <c r="E35" s="68"/>
      <c r="F35" s="75" t="s">
        <v>96</v>
      </c>
    </row>
    <row r="37" spans="2:9" ht="15.75" thickBot="1" x14ac:dyDescent="0.3"/>
    <row r="38" spans="2:9" ht="45" x14ac:dyDescent="0.25">
      <c r="B38" s="65" t="s">
        <v>109</v>
      </c>
      <c r="C38" s="66" t="s">
        <v>110</v>
      </c>
      <c r="D38" s="66" t="s">
        <v>111</v>
      </c>
      <c r="E38" s="66" t="s">
        <v>113</v>
      </c>
      <c r="F38" s="77" t="s">
        <v>67</v>
      </c>
      <c r="G38" s="77" t="s">
        <v>102</v>
      </c>
      <c r="H38" s="77" t="s">
        <v>69</v>
      </c>
      <c r="I38" s="55" t="s">
        <v>135</v>
      </c>
    </row>
    <row r="39" spans="2:9" ht="60" x14ac:dyDescent="0.25">
      <c r="B39" s="78" t="s">
        <v>92</v>
      </c>
      <c r="C39" s="76" t="s">
        <v>93</v>
      </c>
      <c r="D39" s="45" t="s">
        <v>131</v>
      </c>
      <c r="E39" s="8" t="s">
        <v>116</v>
      </c>
      <c r="F39" s="71" t="s">
        <v>132</v>
      </c>
      <c r="G39" s="71" t="s">
        <v>133</v>
      </c>
      <c r="H39" s="71" t="s">
        <v>134</v>
      </c>
      <c r="I39" s="74" t="s">
        <v>136</v>
      </c>
    </row>
    <row r="40" spans="2:9" ht="15.75" thickBot="1" x14ac:dyDescent="0.3">
      <c r="B40" s="67"/>
      <c r="C40" s="68"/>
      <c r="D40" s="68"/>
      <c r="E40" s="68"/>
      <c r="F40" s="79"/>
      <c r="G40" s="6"/>
      <c r="H40" s="6"/>
      <c r="I4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შეფასების შედეგები</vt:lpstr>
      <vt:lpstr>ქულები რეიტერების მიხედვით</vt:lpstr>
      <vt:lpstr>პაციენტის კმაყოფილების კითხვარი</vt:lpstr>
      <vt:lpstr>პაციენტები - გაერთიანებული</vt:lpstr>
      <vt:lpstr>სამუშაო განრიგი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2020-05-20T10:45:28Z</dcterms:modified>
</cp:coreProperties>
</file>